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ISC en drijfveren\Excelbestanden\"/>
    </mc:Choice>
  </mc:AlternateContent>
  <xr:revisionPtr revIDLastSave="0" documentId="13_ncr:1_{5DF98C47-D0B3-4479-B0CB-17C101CF5043}" xr6:coauthVersionLast="47" xr6:coauthVersionMax="47" xr10:uidLastSave="{00000000-0000-0000-0000-000000000000}"/>
  <bookViews>
    <workbookView xWindow="-28920" yWindow="-4470" windowWidth="29040" windowHeight="17640" xr2:uid="{2AD7A23B-7762-4284-BB53-F62340F0AF26}"/>
  </bookViews>
  <sheets>
    <sheet name="DISC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2" l="1"/>
  <c r="Q28" i="2"/>
  <c r="P28" i="2"/>
  <c r="O28" i="2"/>
  <c r="R27" i="2"/>
  <c r="Q27" i="2"/>
  <c r="P27" i="2"/>
  <c r="O27" i="2"/>
  <c r="R26" i="2"/>
  <c r="Q26" i="2"/>
  <c r="P26" i="2"/>
  <c r="O26" i="2"/>
  <c r="R25" i="2"/>
  <c r="Q25" i="2"/>
  <c r="P25" i="2"/>
  <c r="O25" i="2"/>
  <c r="R24" i="2"/>
  <c r="Q24" i="2"/>
  <c r="P24" i="2"/>
  <c r="O24" i="2"/>
  <c r="R23" i="2"/>
  <c r="Q23" i="2"/>
  <c r="P23" i="2"/>
  <c r="O23" i="2"/>
  <c r="R22" i="2"/>
  <c r="Q22" i="2"/>
  <c r="P22" i="2"/>
  <c r="O22" i="2"/>
  <c r="J22" i="2"/>
  <c r="R21" i="2"/>
  <c r="R29" i="2" s="1"/>
  <c r="Q21" i="2"/>
  <c r="P21" i="2"/>
  <c r="O21" i="2"/>
  <c r="J21" i="2"/>
  <c r="R20" i="2"/>
  <c r="Q20" i="2"/>
  <c r="P20" i="2"/>
  <c r="O20" i="2"/>
  <c r="J20" i="2"/>
  <c r="R19" i="2"/>
  <c r="Q19" i="2"/>
  <c r="P19" i="2"/>
  <c r="O19" i="2"/>
  <c r="J19" i="2"/>
  <c r="J28" i="2" s="1"/>
  <c r="R18" i="2"/>
  <c r="Q18" i="2"/>
  <c r="Q29" i="2" s="1"/>
  <c r="P18" i="2"/>
  <c r="P29" i="2" s="1"/>
  <c r="O18" i="2"/>
  <c r="O29" i="2" s="1"/>
  <c r="S29" i="2" s="1"/>
  <c r="R15" i="2"/>
  <c r="Q15" i="2"/>
  <c r="P15" i="2"/>
  <c r="O15" i="2"/>
  <c r="R14" i="2"/>
  <c r="Q14" i="2"/>
  <c r="P14" i="2"/>
  <c r="O14" i="2"/>
  <c r="R13" i="2"/>
  <c r="Q13" i="2"/>
  <c r="P13" i="2"/>
  <c r="O13" i="2"/>
  <c r="R12" i="2"/>
  <c r="Q12" i="2"/>
  <c r="P12" i="2"/>
  <c r="O12" i="2"/>
  <c r="R11" i="2"/>
  <c r="Q11" i="2"/>
  <c r="P11" i="2"/>
  <c r="O11" i="2"/>
  <c r="R10" i="2"/>
  <c r="Q10" i="2"/>
  <c r="P10" i="2"/>
  <c r="O10" i="2"/>
  <c r="R9" i="2"/>
  <c r="Q9" i="2"/>
  <c r="P9" i="2"/>
  <c r="O9" i="2"/>
  <c r="J9" i="2"/>
  <c r="R8" i="2"/>
  <c r="R16" i="2" s="1"/>
  <c r="Q8" i="2"/>
  <c r="P8" i="2"/>
  <c r="O8" i="2"/>
  <c r="J8" i="2"/>
  <c r="R7" i="2"/>
  <c r="Q7" i="2"/>
  <c r="P7" i="2"/>
  <c r="O7" i="2"/>
  <c r="J7" i="2"/>
  <c r="R6" i="2"/>
  <c r="Q6" i="2"/>
  <c r="Q16" i="2" s="1"/>
  <c r="P6" i="2"/>
  <c r="P16" i="2" s="1"/>
  <c r="O34" i="2" s="1"/>
  <c r="O6" i="2"/>
  <c r="O16" i="2" s="1"/>
  <c r="J6" i="2"/>
  <c r="J15" i="2" s="1"/>
  <c r="A16" i="2" l="1"/>
  <c r="F16" i="2"/>
  <c r="A29" i="2"/>
  <c r="F29" i="2"/>
  <c r="S16" i="2"/>
  <c r="S30" i="2" s="1"/>
  <c r="O36" i="2"/>
  <c r="O35" i="2"/>
  <c r="O37" i="2"/>
  <c r="H35" i="2" l="1"/>
  <c r="H34" i="2"/>
  <c r="H36" i="2"/>
  <c r="H37" i="2"/>
  <c r="I32" i="2" l="1"/>
  <c r="I36" i="2" s="1"/>
  <c r="I37" i="2" l="1"/>
  <c r="I34" i="2"/>
  <c r="I3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 Lemaire</author>
  </authors>
  <commentList>
    <comment ref="B6" authorId="0" shapeId="0" xr:uid="{FEBA128F-8485-4ED0-A2F5-91DEAE7DCEC7}">
      <text>
        <r>
          <rPr>
            <b/>
            <sz val="11"/>
            <color indexed="81"/>
            <rFont val="Tahoma"/>
            <family val="2"/>
          </rPr>
          <t>Je denkt goed na voordat je iets doet of zegt.</t>
        </r>
      </text>
    </comment>
    <comment ref="D6" authorId="0" shapeId="0" xr:uid="{0E88281F-1EEC-4D7B-AB0D-AB8D313175A6}">
      <text>
        <r>
          <rPr>
            <b/>
            <sz val="11"/>
            <color indexed="81"/>
            <rFont val="Tahoma"/>
            <family val="2"/>
          </rPr>
          <t>Je wilt graag iets bereiken en je doet daar veel moeite voor.</t>
        </r>
      </text>
    </comment>
    <comment ref="F6" authorId="0" shapeId="0" xr:uid="{4F187844-A85A-4077-8A95-D087EC4C6B9F}">
      <text>
        <r>
          <rPr>
            <b/>
            <sz val="11"/>
            <color indexed="81"/>
            <rFont val="Tahoma"/>
            <family val="2"/>
          </rPr>
          <t>Je houdt liever vast aan oude of vertrouwde ideeën dan dat je snel iets nieuws probeert.</t>
        </r>
      </text>
    </comment>
    <comment ref="H6" authorId="0" shapeId="0" xr:uid="{E7B5D4E6-9A58-4D74-8959-4D351044E446}">
      <text>
        <r>
          <rPr>
            <b/>
            <sz val="11"/>
            <color indexed="81"/>
            <rFont val="Tahoma"/>
            <family val="2"/>
          </rPr>
          <t>Jouw gedrag of stemming werkt aanstekelijk: anderen worden ook blij of enthousiast van jou.</t>
        </r>
      </text>
    </comment>
    <comment ref="B7" authorId="0" shapeId="0" xr:uid="{F59076BB-AC36-43C5-BE0F-18270A2BC9F4}">
      <text>
        <r>
          <rPr>
            <b/>
            <sz val="11"/>
            <color indexed="81"/>
            <rFont val="Tahoma"/>
            <family val="2"/>
          </rPr>
          <t>Je kijkt liever eerst wat er gebeurt voordat je zelf iets onderneemt.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 shapeId="0" xr:uid="{8F4DE2EA-A998-45CD-ABA7-E831F15D4C7F}">
      <text>
        <r>
          <rPr>
            <b/>
            <sz val="11"/>
            <color indexed="81"/>
            <rFont val="Tahoma"/>
            <family val="2"/>
          </rPr>
          <t>Je houdt ervan om te winnen en beter te zijn dan anderen.</t>
        </r>
      </text>
    </comment>
    <comment ref="F7" authorId="0" shapeId="0" xr:uid="{DCB41B2D-DA36-4C14-904B-1E69A8456A3F}">
      <text>
        <r>
          <rPr>
            <b/>
            <sz val="11"/>
            <color indexed="81"/>
            <rFont val="Tahoma"/>
            <family val="2"/>
          </rPr>
          <t>Je let goed op details en maakt weinig fouten.</t>
        </r>
      </text>
    </comment>
    <comment ref="H7" authorId="0" shapeId="0" xr:uid="{1E695545-3A74-4E37-91C7-06D437DB1F0C}">
      <text>
        <r>
          <rPr>
            <b/>
            <sz val="11"/>
            <color indexed="81"/>
            <rFont val="Tahoma"/>
            <family val="2"/>
          </rPr>
          <t>Je weet anderen gemakkelijk te overtuigen of van gedachten te laten veranderen.</t>
        </r>
      </text>
    </comment>
    <comment ref="B8" authorId="0" shapeId="0" xr:uid="{42811ACA-7381-417E-A20C-797A9C010511}">
      <text>
        <r>
          <rPr>
            <b/>
            <sz val="11"/>
            <color indexed="81"/>
            <rFont val="Tahoma"/>
            <family val="2"/>
          </rPr>
          <t>Je doet wat je belooft en mensen kunnen op je rekenen.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0" shapeId="0" xr:uid="{666F3F5C-ADE7-41DB-8EE3-9BD4957A5035}">
      <text>
        <r>
          <rPr>
            <b/>
            <sz val="11"/>
            <color indexed="81"/>
            <rFont val="Tahoma"/>
            <family val="2"/>
          </rPr>
          <t>Je denkt vooral aan jezelf en weinig aan anderen.</t>
        </r>
      </text>
    </comment>
    <comment ref="F8" authorId="0" shapeId="0" xr:uid="{1CC12EF9-0DDC-4195-9430-FAEB38AD524B}">
      <text>
        <r>
          <rPr>
            <b/>
            <sz val="11"/>
            <color indexed="81"/>
            <rFont val="Tahoma"/>
            <family val="2"/>
          </rPr>
          <t>Je kijkt eerlijk naar de feiten, zonder je te laten beïnvloeden door je gevoelens.</t>
        </r>
      </text>
    </comment>
    <comment ref="H8" authorId="0" shapeId="0" xr:uid="{3AA86285-E86C-4729-8673-8EB7116490C8}">
      <text>
        <r>
          <rPr>
            <b/>
            <sz val="11"/>
            <color indexed="81"/>
            <rFont val="Tahoma"/>
            <family val="2"/>
          </rPr>
          <t>Je hebt een natuurlijke aantrekkingskracht: mensen luisteren graag naar je.</t>
        </r>
      </text>
    </comment>
    <comment ref="B9" authorId="0" shapeId="0" xr:uid="{B5F0AC86-FE27-4020-B7F9-9EA97C68D225}">
      <text>
        <r>
          <rPr>
            <b/>
            <sz val="11"/>
            <color indexed="81"/>
            <rFont val="Tahoma"/>
            <family val="2"/>
          </rPr>
          <t>Je doet dingen steeds op dezelfde manier, zodat anderen weten wat ze aan je hebben.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4FC99DF6-ACCC-4EAF-9643-F2AB66AFEE8A}">
      <text>
        <r>
          <rPr>
            <b/>
            <sz val="11"/>
            <color indexed="81"/>
            <rFont val="Tahoma"/>
            <family val="2"/>
          </rPr>
          <t>Je wilt graag dingen weten en stelt veel vragen.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F9" authorId="0" shapeId="0" xr:uid="{F8A07810-FB3D-4C85-B843-6D333600DB8B}">
      <text>
        <r>
          <rPr>
            <b/>
            <sz val="11"/>
            <color indexed="81"/>
            <rFont val="Tahoma"/>
            <family val="2"/>
          </rPr>
          <t>Je houdt van netheid en overzicht.</t>
        </r>
      </text>
    </comment>
    <comment ref="H9" authorId="0" shapeId="0" xr:uid="{4EF477A5-6549-42E9-A3EE-C38B325CD0B0}">
      <text>
        <r>
          <rPr>
            <b/>
            <sz val="11"/>
            <color indexed="81"/>
            <rFont val="Tahoma"/>
            <family val="2"/>
          </rPr>
          <t>Je bent heel blij of opgewekt over iets en dat laat je merken.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1CAE26B9-2975-4AF7-B33E-1615FAF803E4}">
      <text>
        <r>
          <rPr>
            <b/>
            <sz val="11"/>
            <color indexed="81"/>
            <rFont val="Tahoma"/>
            <family val="2"/>
          </rPr>
          <t>Je kunt goed wachten zonder boos of onrustig te worden.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D10" authorId="0" shapeId="0" xr:uid="{F58D0C71-C6D6-4017-AF75-B9A83218E975}">
      <text>
        <r>
          <rPr>
            <b/>
            <sz val="11"/>
            <color indexed="81"/>
            <rFont val="Tahoma"/>
            <family val="2"/>
          </rPr>
          <t>Je bedenkt snel nieuwe ideeën en gaat er direct mee aan de slag.</t>
        </r>
      </text>
    </comment>
    <comment ref="F10" authorId="0" shapeId="0" xr:uid="{470161B0-07C6-4F7F-91C9-1DDFEB3F47C7}">
      <text>
        <r>
          <rPr>
            <b/>
            <sz val="11"/>
            <color indexed="81"/>
            <rFont val="Tahoma"/>
            <family val="2"/>
          </rPr>
          <t>Je wilt dat alles helemaal goed is, zelfs de kleinste dingen.</t>
        </r>
      </text>
    </comment>
    <comment ref="H10" authorId="0" shapeId="0" xr:uid="{A460BA21-769B-4251-AC15-49C5AB7A4360}">
      <text>
        <r>
          <rPr>
            <b/>
            <sz val="11"/>
            <color indexed="81"/>
            <rFont val="Tahoma"/>
            <family val="2"/>
          </rPr>
          <t>Jij zorgt ervoor dat anderen ook iets willen doen of bereiken.</t>
        </r>
      </text>
    </comment>
    <comment ref="B11" authorId="0" shapeId="0" xr:uid="{E59CF4EA-534F-46FF-9941-86ABD4A0DEBB}">
      <text>
        <r>
          <rPr>
            <b/>
            <sz val="11"/>
            <color indexed="81"/>
            <rFont val="Tahoma"/>
            <family val="2"/>
          </rPr>
          <t>Je blijft rustig, ook als er iets vervelends gebeurt.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 xr:uid="{06164813-E430-445C-82A4-0CA2749C2006}">
      <text>
        <r>
          <rPr>
            <b/>
            <sz val="11"/>
            <color indexed="81"/>
            <rFont val="Tahoma"/>
            <family val="2"/>
          </rPr>
          <t>Je probeert graag nieuwe dingen die nog niemand anders heeft gedaan.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215F57F8-73F0-4085-B50D-AF2F01917E3E}">
      <text>
        <r>
          <rPr>
            <b/>
            <sz val="11"/>
            <color indexed="81"/>
            <rFont val="Tahoma"/>
            <family val="2"/>
          </rPr>
          <t>Je doet altijd wat je moet doen, ook als je er geen zin in hebt.</t>
        </r>
      </text>
    </comment>
    <comment ref="H11" authorId="0" shapeId="0" xr:uid="{24A03EF7-F56F-4C17-A5E4-B5C253DBB6A9}">
      <text>
        <r>
          <rPr>
            <b/>
            <sz val="11"/>
            <color indexed="81"/>
            <rFont val="Tahoma"/>
            <family val="2"/>
          </rPr>
          <t>Je weet mensen enthousiast te maken en aan te moedigen.</t>
        </r>
      </text>
    </comment>
    <comment ref="B12" authorId="0" shapeId="0" xr:uid="{301E3BC5-E49B-4B80-A873-B2A27C77471D}">
      <text>
        <r>
          <rPr>
            <b/>
            <sz val="11"/>
            <color indexed="81"/>
            <rFont val="Tahoma"/>
            <family val="2"/>
          </rPr>
          <t>Je raakt niet snel in paniek en blijft ontspannen.</t>
        </r>
      </text>
    </comment>
    <comment ref="D12" authorId="0" shapeId="0" xr:uid="{0F55BDAC-739C-4BE8-AB16-115E9B59DB69}">
      <text>
        <r>
          <rPr>
            <b/>
            <sz val="11"/>
            <color indexed="81"/>
            <rFont val="Tahoma"/>
            <family val="2"/>
          </rPr>
          <t>Je durft dingen te doen, ook al weet je niet zeker of het goed gaat.</t>
        </r>
      </text>
    </comment>
    <comment ref="F12" authorId="0" shapeId="0" xr:uid="{A0B5487A-C9A1-4AC5-9D5C-860576C7E176}">
      <text>
        <r>
          <rPr>
            <b/>
            <sz val="11"/>
            <color indexed="81"/>
            <rFont val="Tahoma"/>
            <family val="2"/>
          </rPr>
          <t>Je werkt heel netjes en let goed op.</t>
        </r>
      </text>
    </comment>
    <comment ref="H12" authorId="0" shapeId="0" xr:uid="{42448FF1-8B87-4F6C-B08F-21F21681EE48}">
      <text>
        <r>
          <rPr>
            <b/>
            <sz val="11"/>
            <color indexed="81"/>
            <rFont val="Tahoma"/>
            <family val="2"/>
          </rPr>
          <t>Je bent leuk om naar te luisteren of om bij te zijn.</t>
        </r>
      </text>
    </comment>
    <comment ref="B13" authorId="0" shapeId="0" xr:uid="{F474A1EF-7E89-4E32-9B65-5083E3833172}">
      <text>
        <r>
          <rPr>
            <b/>
            <sz val="11"/>
            <color indexed="81"/>
            <rFont val="Tahoma"/>
            <family val="2"/>
          </rPr>
          <t>Je blijft trouw aan je vrienden of team, ook als het moeilijk wordt.</t>
        </r>
      </text>
    </comment>
    <comment ref="D13" authorId="0" shapeId="0" xr:uid="{506A641F-2DB2-47BF-A706-B2F4BF8F4A0A}">
      <text>
        <r>
          <rPr>
            <b/>
            <sz val="11"/>
            <color indexed="81"/>
            <rFont val="Tahoma"/>
            <family val="2"/>
          </rPr>
          <t>Je prikkelt anderen om meer uit zichzelf te halen, soms op een scherpe manier.</t>
        </r>
      </text>
    </comment>
    <comment ref="F13" authorId="0" shapeId="0" xr:uid="{78966321-3C68-4998-B087-2D4CD1127FC2}">
      <text>
        <r>
          <rPr>
            <b/>
            <sz val="11"/>
            <color indexed="81"/>
            <rFont val="Tahoma"/>
            <family val="2"/>
          </rPr>
          <t>Je doet dingen stap voor stap en volgens een duidelijk plan.</t>
        </r>
      </text>
    </comment>
    <comment ref="H13" authorId="0" shapeId="0" xr:uid="{21DD4463-8459-494E-BA21-232D84671214}">
      <text>
        <r>
          <rPr>
            <b/>
            <sz val="11"/>
            <color indexed="81"/>
            <rFont val="Tahoma"/>
            <family val="2"/>
          </rPr>
          <t>Je denkt meestal dat het goed zal komen.</t>
        </r>
      </text>
    </comment>
    <comment ref="B14" authorId="0" shapeId="0" xr:uid="{BD0D9E3C-2206-4710-B14F-DAC51B10679E}">
      <text>
        <r>
          <rPr>
            <b/>
            <sz val="11"/>
            <color indexed="81"/>
            <rFont val="Tahoma"/>
            <family val="2"/>
          </rPr>
          <t>Je maakt je niet snel druk en blijft rustig in je hoofd.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D14" authorId="0" shapeId="0" xr:uid="{665E4835-9AA6-4081-B0F4-B26DE6031449}">
      <text>
        <r>
          <rPr>
            <b/>
            <sz val="11"/>
            <color indexed="81"/>
            <rFont val="Tahoma"/>
            <family val="2"/>
          </rPr>
          <t>Je weet wat je wilt en je laat je niet zomaar tegenhouden.</t>
        </r>
      </text>
    </comment>
    <comment ref="F14" authorId="0" shapeId="0" xr:uid="{0F673620-5589-493C-8835-4C2CEEEA745F}">
      <text>
        <r>
          <rPr>
            <b/>
            <sz val="11"/>
            <color indexed="81"/>
            <rFont val="Tahoma"/>
            <family val="2"/>
          </rPr>
          <t>Je zegt dingen op een manier die anderen niet kwetst.</t>
        </r>
      </text>
    </comment>
    <comment ref="H14" authorId="0" shapeId="0" xr:uid="{6B5459FD-02C7-4491-9BFD-A0A9D24B72C9}">
      <text>
        <r>
          <rPr>
            <b/>
            <sz val="11"/>
            <color indexed="81"/>
            <rFont val="Tahoma"/>
            <family val="2"/>
          </rPr>
          <t>Je kunt goed uitleggen waarom jij gelijk hebt, en anderen geloven je vaak.</t>
        </r>
      </text>
    </comment>
    <comment ref="B15" authorId="0" shapeId="0" xr:uid="{22D3A905-DF2E-4C31-BD71-F8B1243A307C}">
      <text>
        <r>
          <rPr>
            <b/>
            <sz val="11"/>
            <color indexed="81"/>
            <rFont val="Tahoma"/>
            <family val="2"/>
          </rPr>
          <t>Mensen weten meestal wat je gaat doen, omdat je gedrag steeds hetzelfde is</t>
        </r>
      </text>
    </comment>
    <comment ref="D15" authorId="0" shapeId="0" xr:uid="{CB6B8664-9BBE-43B5-A421-2A5E45E7CDEB}">
      <text>
        <r>
          <rPr>
            <b/>
            <sz val="11"/>
            <color indexed="81"/>
            <rFont val="Tahoma"/>
            <family val="2"/>
          </rPr>
          <t>Je verwacht veel van jezelf én van anderen.</t>
        </r>
      </text>
    </comment>
    <comment ref="F15" authorId="0" shapeId="0" xr:uid="{9CB7069E-ED74-4E3B-8688-1C5AC0A281F4}">
      <text>
        <r>
          <rPr>
            <b/>
            <sz val="11"/>
            <color indexed="81"/>
            <rFont val="Tahoma"/>
            <family val="2"/>
          </rPr>
          <t>Je denkt goed na voordat je iets doet, om geen fouten te maken.</t>
        </r>
      </text>
    </comment>
    <comment ref="H15" authorId="0" shapeId="0" xr:uid="{91FC055B-2CDE-4E46-8559-1597FFAE988A}">
      <text>
        <r>
          <rPr>
            <b/>
            <sz val="11"/>
            <color indexed="81"/>
            <rFont val="Tahoma"/>
            <family val="2"/>
          </rPr>
          <t>Je laat duidelijk zien hoe blij of enthousiast je bent, soms zelfs een beetje druk.</t>
        </r>
      </text>
    </comment>
    <comment ref="B19" authorId="0" shapeId="0" xr:uid="{4D2A674C-ED4E-48F0-872B-EA405AEC5490}">
      <text>
        <r>
          <rPr>
            <b/>
            <sz val="11"/>
            <color indexed="81"/>
            <rFont val="Tahoma"/>
            <family val="2"/>
          </rPr>
          <t>Je doet graag dingen op je eigen manier, zonder dat anderen je hoeven te sturen.</t>
        </r>
      </text>
    </comment>
    <comment ref="D19" authorId="0" shapeId="0" xr:uid="{66CF1658-FEC4-420F-8400-C53AE706A535}">
      <text>
        <r>
          <rPr>
            <b/>
            <sz val="11"/>
            <color indexed="81"/>
            <rFont val="Tahoma"/>
            <family val="2"/>
          </rPr>
          <t>Je vertrouwt anderen niet snel en denkt dat er iets achter kan zitten.</t>
        </r>
      </text>
    </comment>
    <comment ref="F19" authorId="0" shapeId="0" xr:uid="{8C593F80-1C2D-4049-9E38-FD24385F92CC}">
      <text>
        <r>
          <rPr>
            <b/>
            <sz val="11"/>
            <color indexed="81"/>
            <rFont val="Tahoma"/>
            <family val="2"/>
          </rPr>
          <t>Je weet niet goed wat je moet doen en twijfelt veel.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9" authorId="0" shapeId="0" xr:uid="{9FB20B31-8905-4F41-B311-7AF52A693456}">
      <text>
        <r>
          <rPr>
            <b/>
            <sz val="11"/>
            <color indexed="81"/>
            <rFont val="Tahoma"/>
            <family val="2"/>
          </rPr>
          <t>Je bent graag bezig en zit niet graag stil.</t>
        </r>
      </text>
    </comment>
    <comment ref="B20" authorId="0" shapeId="0" xr:uid="{4305E036-DE1D-4831-9023-D92EC9CC6336}">
      <text>
        <r>
          <rPr>
            <b/>
            <sz val="11"/>
            <color indexed="81"/>
            <rFont val="Tahoma"/>
            <family val="2"/>
          </rPr>
          <t>Je hebt je eigen mening en laat je niet zomaar beïnvloeden.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" authorId="0" shapeId="0" xr:uid="{A8749DEF-64F2-4C2C-9EC6-A22838213CCB}">
      <text>
        <r>
          <rPr>
            <b/>
            <sz val="11"/>
            <color indexed="81"/>
            <rFont val="Tahoma"/>
            <family val="2"/>
          </rPr>
          <t>Je maakt je snel zorgen over dingen of over anderen.</t>
        </r>
      </text>
    </comment>
    <comment ref="F20" authorId="0" shapeId="0" xr:uid="{827DC21B-476A-4BBA-A72D-805D6F9ED43C}">
      <text>
        <r>
          <rPr>
            <b/>
            <sz val="11"/>
            <color indexed="81"/>
            <rFont val="Tahoma"/>
            <family val="2"/>
          </rPr>
          <t>Je hebt anderen nodig om keuzes te maken of dingen te doen.</t>
        </r>
      </text>
    </comment>
    <comment ref="H20" authorId="0" shapeId="0" xr:uid="{F3F30706-2610-4641-98BE-48046BDFF59E}">
      <text>
        <r>
          <rPr>
            <b/>
            <sz val="11"/>
            <color indexed="81"/>
            <rFont val="Tahoma"/>
            <family val="2"/>
          </rPr>
          <t>Je let goed op en merkt snel als er iets verandert.</t>
        </r>
      </text>
    </comment>
    <comment ref="B21" authorId="0" shapeId="0" xr:uid="{4C740669-4730-41CF-BB17-50D06B203D98}">
      <text>
        <r>
          <rPr>
            <b/>
            <sz val="11"/>
            <color indexed="81"/>
            <rFont val="Tahoma"/>
            <family val="2"/>
          </rPr>
          <t>Je bent rustig en stelt jezelf niet graag op de voorgrond.</t>
        </r>
      </text>
    </comment>
    <comment ref="D21" authorId="0" shapeId="0" xr:uid="{F167B4A7-D5B3-47CC-8F2A-DA9DFC7ABE33}">
      <text>
        <r>
          <rPr>
            <b/>
            <sz val="11"/>
            <color indexed="81"/>
            <rFont val="Tahoma"/>
            <family val="2"/>
          </rPr>
          <t>Je houdt je vooral aan feiten en niet aan meningen of gevoelens.</t>
        </r>
      </text>
    </comment>
    <comment ref="F21" authorId="0" shapeId="0" xr:uid="{9B8FDC4A-0A68-4910-8CD5-311C6623F0D5}">
      <text>
        <r>
          <rPr>
            <b/>
            <sz val="11"/>
            <color indexed="81"/>
            <rFont val="Tahoma"/>
            <family val="2"/>
          </rPr>
          <t>Je denkt goed na over alle mogelijkheden voordat je iets kiest.</t>
        </r>
      </text>
    </comment>
    <comment ref="H21" authorId="0" shapeId="0" xr:uid="{8004ECF1-B846-4D6B-A388-BF353DD62375}">
      <text>
        <r>
          <rPr>
            <b/>
            <sz val="11"/>
            <color indexed="81"/>
            <rFont val="Tahoma"/>
            <family val="2"/>
          </rPr>
          <t>Je past je makkelijk aan als de situatie verandert.</t>
        </r>
      </text>
    </comment>
    <comment ref="B22" authorId="0" shapeId="0" xr:uid="{BD790BFF-A818-4105-85B4-CC11425BD6EB}">
      <text>
        <r>
          <rPr>
            <b/>
            <sz val="11"/>
            <color indexed="81"/>
            <rFont val="Tahoma"/>
            <family val="2"/>
          </rPr>
          <t>Je houdt sterk vast aan je eigen mening, ook als anderen iets anders willen.</t>
        </r>
      </text>
    </comment>
    <comment ref="D22" authorId="0" shapeId="0" xr:uid="{80208535-BD3B-41DC-83A2-2C8DB3EC8082}">
      <text>
        <r>
          <rPr>
            <b/>
            <sz val="11"/>
            <color indexed="81"/>
            <rFont val="Tahoma"/>
            <family val="2"/>
          </rPr>
          <t>Je kijkt goed naar wat beter kan, bij jezelf en bij anderen.</t>
        </r>
      </text>
    </comment>
    <comment ref="F22" authorId="0" shapeId="0" xr:uid="{F9C0BBFD-FF9D-4F2B-9A34-03E03C9B2D08}">
      <text>
        <r>
          <rPr>
            <b/>
            <sz val="11"/>
            <color indexed="81"/>
            <rFont val="Tahoma"/>
            <family val="2"/>
          </rPr>
          <t>Je blijft liever bij wat je al kent en doet niet snel iets nieuws.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" authorId="0" shapeId="0" xr:uid="{9CB0B413-4C4D-4E4A-950D-5ABF4BA92969}">
      <text>
        <r>
          <rPr>
            <b/>
            <sz val="11"/>
            <color indexed="81"/>
            <rFont val="Tahoma"/>
            <family val="2"/>
          </rPr>
          <t>Je gaat rustig maar volhoudend door, ook als het lang duurt.</t>
        </r>
      </text>
    </comment>
    <comment ref="B23" authorId="0" shapeId="0" xr:uid="{43F13DAB-37BC-42A7-B181-F5ED7FB3CD66}">
      <text>
        <r>
          <rPr>
            <b/>
            <sz val="11"/>
            <color indexed="81"/>
            <rFont val="Tahoma"/>
            <family val="2"/>
          </rPr>
          <t>Je lijkt je niet zo druk te maken en neemt dingen vaak wat losjes.</t>
        </r>
      </text>
    </comment>
    <comment ref="D23" authorId="0" shapeId="0" xr:uid="{55E33409-DD1C-4BA2-A8F7-54BB30250E3B}">
      <text>
        <r>
          <rPr>
            <b/>
            <sz val="11"/>
            <color indexed="81"/>
            <rFont val="Tahoma"/>
            <family val="2"/>
          </rPr>
          <t>Je kijkt en luistert goed naar wat er om je heen gebeurt.</t>
        </r>
      </text>
    </comment>
    <comment ref="F23" authorId="0" shapeId="0" xr:uid="{5D2156AE-669B-47F1-97EF-2CBE0B63A0F6}">
      <text>
        <r>
          <rPr>
            <b/>
            <sz val="11"/>
            <color indexed="81"/>
            <rFont val="Tahoma"/>
            <family val="2"/>
          </rPr>
          <t>Je denkt slim na over wat het je oplevert voordat je iets doet.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3" authorId="0" shapeId="0" xr:uid="{927DE6FB-DF85-4AA9-B327-1D2E28C7B3B2}">
      <text>
        <r>
          <rPr>
            <b/>
            <sz val="11"/>
            <color indexed="81"/>
            <rFont val="Tahoma"/>
            <family val="2"/>
          </rPr>
          <t>Je begint zelf met dingen en wacht niet af tot een ander het doet.</t>
        </r>
      </text>
    </comment>
    <comment ref="B24" authorId="0" shapeId="0" xr:uid="{8BCE3F55-1A45-4EEC-9105-3BD555E60C09}">
      <text>
        <r>
          <rPr>
            <b/>
            <sz val="11"/>
            <color indexed="81"/>
            <rFont val="Tahoma"/>
            <family val="2"/>
          </rPr>
          <t>Je gaat snel tegen regels of gezag in als je het er niet mee eens bent.</t>
        </r>
      </text>
    </comment>
    <comment ref="D24" authorId="0" shapeId="0" xr:uid="{BB8846EC-5E2E-4EAB-8D84-13D41A171AA2}">
      <text>
        <r>
          <rPr>
            <b/>
            <sz val="11"/>
            <color indexed="81"/>
            <rFont val="Tahoma"/>
            <family val="2"/>
          </rPr>
          <t>Je verwacht vaak dat dingen niet goed gaan.</t>
        </r>
      </text>
    </comment>
    <comment ref="F24" authorId="0" shapeId="0" xr:uid="{170C5F0A-8B44-4486-B254-C32CFE09DA1B}">
      <text>
        <r>
          <rPr>
            <b/>
            <sz val="11"/>
            <color indexed="81"/>
            <rFont val="Tahoma"/>
            <family val="2"/>
          </rPr>
          <t>Je doet niet alsof je beter bent dan anderen, ook als je iets goed kunt.</t>
        </r>
      </text>
    </comment>
    <comment ref="H24" authorId="0" shapeId="0" xr:uid="{FC37AA49-CB55-410C-AA80-21AF21EF9C27}">
      <text>
        <r>
          <rPr>
            <b/>
            <sz val="11"/>
            <color indexed="81"/>
            <rFont val="Tahoma"/>
            <family val="2"/>
          </rPr>
          <t>Je wilt dat dingen snel gaan en hebt moeite met wachten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B25" authorId="0" shapeId="0" xr:uid="{0C193C6C-3ABF-4632-8768-B1DDBD8312D0}">
      <text>
        <r>
          <rPr>
            <b/>
            <sz val="11"/>
            <color indexed="81"/>
            <rFont val="Tahoma"/>
            <family val="2"/>
          </rPr>
          <t>Je zegt iets op een grappige manier die eigenlijk het tegenovergestelde betekent, soms best gemeen.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" authorId="0" shapeId="0" xr:uid="{EE541684-894F-4281-B6E0-4DDB7F096FC9}">
      <text>
        <r>
          <rPr>
            <b/>
            <sz val="11"/>
            <color indexed="81"/>
            <rFont val="Tahoma"/>
            <family val="2"/>
          </rPr>
          <t>Je gelooft niet zomaar iets; je wilt eerst bewijs zien</t>
        </r>
      </text>
    </comment>
    <comment ref="F25" authorId="0" shapeId="0" xr:uid="{AC206D27-C67F-491C-9B83-1A832C2DB318}">
      <text>
        <r>
          <rPr>
            <b/>
            <sz val="11"/>
            <color indexed="81"/>
            <rFont val="Tahoma"/>
            <family val="2"/>
          </rPr>
          <t>Je past je makkelijk aan en doet wat anderen willen om ruzie te voorkomen.</t>
        </r>
      </text>
    </comment>
    <comment ref="H25" authorId="0" shapeId="0" xr:uid="{72131CDC-C0CC-488F-A733-2ABDF4AE6872}">
      <text>
        <r>
          <rPr>
            <b/>
            <sz val="11"/>
            <color indexed="81"/>
            <rFont val="Tahoma"/>
            <family val="2"/>
          </rPr>
          <t>Je doet dingen heel enthousiast en soms een beetje wild of ondoordacht.</t>
        </r>
      </text>
    </comment>
    <comment ref="B26" authorId="0" shapeId="0" xr:uid="{0B2F7D56-AF7E-4E6E-83CF-740AA44673F7}">
      <text>
        <r>
          <rPr>
            <b/>
            <sz val="11"/>
            <color indexed="81"/>
            <rFont val="Tahoma"/>
            <family val="2"/>
          </rPr>
          <t>Je laat je niet snel van je stuk brengen en staat sterk in je schoenen.</t>
        </r>
      </text>
    </comment>
    <comment ref="D26" authorId="0" shapeId="0" xr:uid="{1ADF227D-F676-41F7-AD5D-A42763E07AAD}">
      <text>
        <r>
          <rPr>
            <b/>
            <sz val="11"/>
            <color indexed="81"/>
            <rFont val="Tahoma"/>
            <family val="2"/>
          </rPr>
          <t>Je houdt van rust en bent liever alleen dan in een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6" authorId="0" shapeId="0" xr:uid="{102563FC-BC7B-45C6-8936-3F1D6980071C}">
      <text>
        <r>
          <rPr>
            <b/>
            <sz val="11"/>
            <color indexed="81"/>
            <rFont val="Tahoma"/>
            <family val="2"/>
          </rPr>
          <t>Je wacht liever af en bent voorzichtig met wat je laat zien of zegt.</t>
        </r>
      </text>
    </comment>
    <comment ref="H26" authorId="0" shapeId="0" xr:uid="{CD72A8E9-3CE4-4F42-8771-EEB3F69CBC07}">
      <text>
        <r>
          <rPr>
            <b/>
            <sz val="11"/>
            <color indexed="81"/>
            <rFont val="Tahoma"/>
            <family val="2"/>
          </rPr>
          <t>Je kunt moeilijk stilzitten of ontspannen, je moet steeds iets doen.</t>
        </r>
      </text>
    </comment>
    <comment ref="B27" authorId="0" shapeId="0" xr:uid="{BC87CEFC-378E-4CEC-8C43-ABCCEE4CBA97}">
      <text>
        <r>
          <rPr>
            <b/>
            <sz val="11"/>
            <color indexed="81"/>
            <rFont val="Tahoma"/>
            <family val="2"/>
          </rPr>
          <t>Je daagt anderen expres een beetje uit, soms op het randje.</t>
        </r>
      </text>
    </comment>
    <comment ref="D27" authorId="0" shapeId="0" xr:uid="{D77F4C0E-901E-4F5F-9E61-D4EC38F71435}">
      <text>
        <r>
          <rPr>
            <b/>
            <sz val="11"/>
            <color indexed="81"/>
            <rFont val="Tahoma"/>
            <family val="2"/>
          </rPr>
          <t>Je wacht liever even af voordat je iets zegt of doet.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7" authorId="0" shapeId="0" xr:uid="{15B32FB2-D710-442E-8080-729A71088F59}">
      <text>
        <r>
          <rPr>
            <b/>
            <sz val="11"/>
            <color indexed="81"/>
            <rFont val="Tahoma"/>
            <family val="2"/>
          </rPr>
          <t>Je doet wat er van je verwacht wordt en zorgt dat dingen goed gaan.</t>
        </r>
      </text>
    </comment>
    <comment ref="H27" authorId="0" shapeId="0" xr:uid="{F8083D11-4F40-4EEE-94BB-C617BE780A35}">
      <text>
        <r>
          <rPr>
            <b/>
            <sz val="11"/>
            <color indexed="81"/>
            <rFont val="Tahoma"/>
            <family val="2"/>
          </rPr>
          <t>Je verandert makkelijk mee met anderen of met een situatie.</t>
        </r>
      </text>
    </comment>
    <comment ref="B28" authorId="0" shapeId="0" xr:uid="{7931854A-5C90-405C-88EA-D7F5C75478A1}">
      <text>
        <r>
          <rPr>
            <b/>
            <sz val="11"/>
            <color indexed="81"/>
            <rFont val="Tahoma"/>
            <family val="2"/>
          </rPr>
          <t>Je doet dingen zonder duidelijk plan of reden; het lijkt soms zomaar wat.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 shapeId="0" xr:uid="{44C3778A-4B2C-4C58-8162-207DCC0AE7F1}">
      <text>
        <r>
          <rPr>
            <b/>
            <sz val="11"/>
            <color indexed="81"/>
            <rFont val="Tahoma"/>
            <family val="2"/>
          </rPr>
          <t>Je zegt niet veel en houdt je gedachten meestal voor jezelf.</t>
        </r>
      </text>
    </comment>
    <comment ref="F28" authorId="0" shapeId="0" xr:uid="{8AD09760-C6E3-4C01-A10D-839D055CAD07}">
      <text>
        <r>
          <rPr>
            <b/>
            <sz val="11"/>
            <color indexed="81"/>
            <rFont val="Tahoma"/>
            <family val="2"/>
          </rPr>
          <t>Je let goed op dat er niets fout gaat of dat je niemand kwetst.</t>
        </r>
      </text>
    </comment>
    <comment ref="H28" authorId="0" shapeId="0" xr:uid="{18B0BDD6-3214-4C90-9C16-A4E30B5EA84F}">
      <text>
        <r>
          <rPr>
            <b/>
            <sz val="11"/>
            <color indexed="81"/>
            <rFont val="Tahoma"/>
            <family val="2"/>
          </rPr>
          <t>Je houdt niet van steeds hetzelfde en wilt graag iets nieuws proberen.</t>
        </r>
      </text>
    </comment>
  </commentList>
</comments>
</file>

<file path=xl/sharedStrings.xml><?xml version="1.0" encoding="utf-8"?>
<sst xmlns="http://schemas.openxmlformats.org/spreadsheetml/2006/main" count="101" uniqueCount="99">
  <si>
    <t>egocentrisch</t>
  </si>
  <si>
    <t>uitdagend</t>
  </si>
  <si>
    <t>veeleisend</t>
  </si>
  <si>
    <t>ambitieus</t>
  </si>
  <si>
    <t>pionierend</t>
  </si>
  <si>
    <t>risiconemer</t>
  </si>
  <si>
    <t>vastbesloten</t>
  </si>
  <si>
    <t>competitief</t>
  </si>
  <si>
    <t>ondernemend</t>
  </si>
  <si>
    <t>nieuwsgierig</t>
  </si>
  <si>
    <t>uitbundig</t>
  </si>
  <si>
    <t>aanstekelijk</t>
  </si>
  <si>
    <t>enthousiast</t>
  </si>
  <si>
    <t>inspirerend</t>
  </si>
  <si>
    <t>motiverend</t>
  </si>
  <si>
    <t>charismatisch</t>
  </si>
  <si>
    <t>overtuigend</t>
  </si>
  <si>
    <t>beïnvloedend</t>
  </si>
  <si>
    <t>onderhoudend</t>
  </si>
  <si>
    <t>afwachtend</t>
  </si>
  <si>
    <t>ontspannen</t>
  </si>
  <si>
    <t>voorspelbaar</t>
  </si>
  <si>
    <t>loyaal</t>
  </si>
  <si>
    <t>consequent</t>
  </si>
  <si>
    <t>afgewogen</t>
  </si>
  <si>
    <t>betrouwbaar</t>
  </si>
  <si>
    <t>kalm</t>
  </si>
  <si>
    <t>gelijkmatig</t>
  </si>
  <si>
    <t>perfectionistisch</t>
  </si>
  <si>
    <t>conservatief</t>
  </si>
  <si>
    <t>nauwkeurig</t>
  </si>
  <si>
    <t>voorzichtig</t>
  </si>
  <si>
    <t>precies</t>
  </si>
  <si>
    <t>systematisch</t>
  </si>
  <si>
    <t>ordelijk</t>
  </si>
  <si>
    <t>plichtsgetrouw</t>
  </si>
  <si>
    <t>objectief</t>
  </si>
  <si>
    <t>tactvol</t>
  </si>
  <si>
    <t>stevig</t>
  </si>
  <si>
    <t>verantwoordelijk</t>
  </si>
  <si>
    <t>observerend</t>
  </si>
  <si>
    <t>beweegbaar</t>
  </si>
  <si>
    <t>ingetogen</t>
  </si>
  <si>
    <t>eigenzinnig</t>
  </si>
  <si>
    <t>koppig</t>
  </si>
  <si>
    <t>opstandig</t>
  </si>
  <si>
    <t>willekeurig</t>
  </si>
  <si>
    <t>tartend</t>
  </si>
  <si>
    <t>autonoom</t>
  </si>
  <si>
    <t>nonchalant</t>
  </si>
  <si>
    <t>sarcastisch</t>
  </si>
  <si>
    <t>behoudend</t>
  </si>
  <si>
    <t>berekenend</t>
  </si>
  <si>
    <t>terughoudend</t>
  </si>
  <si>
    <t>aarzelend</t>
  </si>
  <si>
    <t>afwegend</t>
  </si>
  <si>
    <t>inschikkelijk</t>
  </si>
  <si>
    <t>bescheiden</t>
  </si>
  <si>
    <t>afhankelijk</t>
  </si>
  <si>
    <t>feitelijk</t>
  </si>
  <si>
    <t>sceptisch</t>
  </si>
  <si>
    <t>teruggetrokken</t>
  </si>
  <si>
    <t>zwijgzaam</t>
  </si>
  <si>
    <t>kritisch</t>
  </si>
  <si>
    <t>bezorgd</t>
  </si>
  <si>
    <t>argwanend</t>
  </si>
  <si>
    <t>pessimistisch</t>
  </si>
  <si>
    <t>gestaag</t>
  </si>
  <si>
    <t>rusteloos</t>
  </si>
  <si>
    <t>alert</t>
  </si>
  <si>
    <t>zoekt verandering</t>
  </si>
  <si>
    <t>actief</t>
  </si>
  <si>
    <t>ongeduldig</t>
  </si>
  <si>
    <t>onstuimig</t>
  </si>
  <si>
    <t>zich aanpassend</t>
  </si>
  <si>
    <t>initiërend</t>
  </si>
  <si>
    <t>A</t>
  </si>
  <si>
    <t>B</t>
  </si>
  <si>
    <t>NEE</t>
  </si>
  <si>
    <t>JA</t>
  </si>
  <si>
    <t>D</t>
  </si>
  <si>
    <t>I</t>
  </si>
  <si>
    <t>S</t>
  </si>
  <si>
    <t>C</t>
  </si>
  <si>
    <t>DIT BEN IK!</t>
  </si>
  <si>
    <t>DIT BEN IK NIET!</t>
  </si>
  <si>
    <t>A2</t>
  </si>
  <si>
    <t>B3</t>
  </si>
  <si>
    <t>A4</t>
  </si>
  <si>
    <t>B2</t>
  </si>
  <si>
    <t>A1</t>
  </si>
  <si>
    <t>A3</t>
  </si>
  <si>
    <t>B1</t>
  </si>
  <si>
    <t>B4</t>
  </si>
  <si>
    <t>geduldig</t>
  </si>
  <si>
    <t>optimistisch</t>
  </si>
  <si>
    <t>score</t>
  </si>
  <si>
    <t>DISC-inschatting op basis van herkenning</t>
  </si>
  <si>
    <r>
      <rPr>
        <sz val="13"/>
        <color rgb="FF341171"/>
        <rFont val="Calibri"/>
        <family val="2"/>
        <scheme val="minor"/>
      </rPr>
      <t xml:space="preserve">Antwoord </t>
    </r>
    <r>
      <rPr>
        <b/>
        <sz val="13"/>
        <color rgb="FF341171"/>
        <rFont val="Calibri"/>
        <family val="2"/>
        <scheme val="minor"/>
      </rPr>
      <t>JA</t>
    </r>
    <r>
      <rPr>
        <sz val="13"/>
        <color rgb="FF341171"/>
        <rFont val="Calibri"/>
        <family val="2"/>
        <scheme val="minor"/>
      </rPr>
      <t xml:space="preserve"> bij iedere eigenschap die op jouw van toepassing is en </t>
    </r>
    <r>
      <rPr>
        <b/>
        <sz val="13"/>
        <color rgb="FF341171"/>
        <rFont val="Calibri"/>
        <family val="2"/>
        <scheme val="minor"/>
      </rPr>
      <t>NEE</t>
    </r>
    <r>
      <rPr>
        <sz val="13"/>
        <color rgb="FF341171"/>
        <rFont val="Calibri"/>
        <family val="2"/>
        <scheme val="minor"/>
      </rPr>
      <t xml:space="preserve"> bij iedere eigenschap die niet van toepassing is.
Zorg, per tabel, dat alle vragen worden beantwoord (Je krijgt dan de melding "Alle vragen in deze tabel zijn beantwoord')                        </t>
    </r>
    <r>
      <rPr>
        <sz val="14"/>
        <color rgb="FF341171"/>
        <rFont val="Calibri"/>
        <family val="2"/>
        <scheme val="minor"/>
      </rPr>
      <t xml:space="preserve">
</t>
    </r>
    <r>
      <rPr>
        <i/>
        <sz val="14"/>
        <color rgb="FF341171"/>
        <rFont val="Calibri"/>
        <family val="2"/>
        <scheme val="minor"/>
      </rPr>
      <t>Beweeg met de muis over een eigenschap om eventueel een nadere uitleg te krijgen</t>
    </r>
    <r>
      <rPr>
        <sz val="14"/>
        <color rgb="FF34117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</si>
</sst>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341171"/>
      <name val="Calibri"/>
      <family val="2"/>
      <scheme val="minor"/>
    </font>
    <font>
      <sz val="11"/>
      <color rgb="FF341171"/>
      <name val="Calibri"/>
      <family val="2"/>
      <scheme val="minor"/>
    </font>
    <font>
      <sz val="16"/>
      <color rgb="FF341171"/>
      <name val="Calibri"/>
      <family val="2"/>
      <scheme val="minor"/>
    </font>
    <font>
      <b/>
      <sz val="18"/>
      <color rgb="FF341171"/>
      <name val="Calibri"/>
      <family val="2"/>
      <scheme val="minor"/>
    </font>
    <font>
      <sz val="18"/>
      <color rgb="FF341171"/>
      <name val="Calibri"/>
      <family val="2"/>
      <scheme val="minor"/>
    </font>
    <font>
      <sz val="14"/>
      <color rgb="FF341171"/>
      <name val="Calibri"/>
      <family val="2"/>
      <scheme val="minor"/>
    </font>
    <font>
      <sz val="14"/>
      <color rgb="FFEFE6B5"/>
      <name val="Calibri"/>
      <family val="2"/>
      <scheme val="minor"/>
    </font>
    <font>
      <sz val="11"/>
      <color rgb="FFEFE6B5"/>
      <name val="Calibri"/>
      <family val="2"/>
      <scheme val="minor"/>
    </font>
    <font>
      <b/>
      <sz val="14"/>
      <color rgb="FFEFE6B5"/>
      <name val="Calibri"/>
      <family val="2"/>
      <scheme val="minor"/>
    </font>
    <font>
      <b/>
      <sz val="11"/>
      <color rgb="FFEFE6B5"/>
      <name val="Calibri"/>
      <family val="2"/>
      <scheme val="minor"/>
    </font>
    <font>
      <b/>
      <sz val="20"/>
      <color rgb="FFEFE6B5"/>
      <name val="Calibri"/>
      <family val="2"/>
      <scheme val="minor"/>
    </font>
    <font>
      <sz val="20"/>
      <color rgb="FFEFE6B5"/>
      <name val="Calibri"/>
      <family val="2"/>
      <scheme val="minor"/>
    </font>
    <font>
      <sz val="13"/>
      <color rgb="FF341171"/>
      <name val="Calibri"/>
      <family val="2"/>
      <scheme val="minor"/>
    </font>
    <font>
      <b/>
      <sz val="13"/>
      <color rgb="FF341171"/>
      <name val="Calibri"/>
      <family val="2"/>
      <scheme val="minor"/>
    </font>
    <font>
      <i/>
      <sz val="14"/>
      <color rgb="FF34117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341171"/>
      <name val="Calibri"/>
      <family val="2"/>
      <scheme val="minor"/>
    </font>
    <font>
      <b/>
      <sz val="11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FE6B5"/>
        <bgColor indexed="64"/>
      </patternFill>
    </fill>
    <fill>
      <patternFill patternType="solid">
        <fgColor rgb="FFEA9A2C"/>
        <bgColor indexed="64"/>
      </patternFill>
    </fill>
    <fill>
      <patternFill patternType="solid">
        <fgColor rgb="FFEEBA10"/>
        <bgColor indexed="64"/>
      </patternFill>
    </fill>
    <fill>
      <patternFill patternType="solid">
        <fgColor rgb="FF549A6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3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1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6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11" fillId="3" borderId="0" xfId="0" applyFont="1" applyFill="1" applyProtection="1"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2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15" fillId="3" borderId="0" xfId="0" applyFont="1" applyFill="1" applyAlignment="1" applyProtection="1">
      <alignment horizontal="center"/>
      <protection hidden="1"/>
    </xf>
    <xf numFmtId="0" fontId="15" fillId="3" borderId="0" xfId="0" applyFont="1" applyFill="1" applyAlignment="1" applyProtection="1">
      <alignment horizontal="center" vertical="center"/>
      <protection hidden="1"/>
    </xf>
    <xf numFmtId="0" fontId="16" fillId="3" borderId="0" xfId="0" applyFont="1" applyFill="1" applyAlignment="1" applyProtection="1">
      <alignment horizontal="center"/>
      <protection hidden="1"/>
    </xf>
    <xf numFmtId="0" fontId="16" fillId="3" borderId="0" xfId="0" applyFont="1" applyFill="1" applyAlignment="1" applyProtection="1">
      <alignment horizontal="right" indent="7"/>
      <protection hidden="1"/>
    </xf>
    <xf numFmtId="9" fontId="12" fillId="3" borderId="0" xfId="0" applyNumberFormat="1" applyFont="1" applyFill="1" applyAlignment="1" applyProtection="1">
      <alignment horizontal="center"/>
      <protection hidden="1"/>
    </xf>
    <xf numFmtId="0" fontId="7" fillId="5" borderId="1" xfId="0" applyFont="1" applyFill="1" applyBorder="1" applyProtection="1"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8" fillId="6" borderId="2" xfId="0" applyFont="1" applyFill="1" applyBorder="1" applyAlignment="1" applyProtection="1">
      <alignment horizontal="center"/>
      <protection hidden="1"/>
    </xf>
    <xf numFmtId="0" fontId="8" fillId="6" borderId="3" xfId="0" applyFont="1" applyFill="1" applyBorder="1" applyAlignment="1" applyProtection="1">
      <alignment horizont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20" fillId="3" borderId="5" xfId="0" applyFont="1" applyFill="1" applyBorder="1" applyAlignment="1" applyProtection="1">
      <alignment horizontal="center"/>
      <protection hidden="1"/>
    </xf>
    <xf numFmtId="0" fontId="10" fillId="3" borderId="5" xfId="0" applyFont="1" applyFill="1" applyBorder="1" applyProtection="1">
      <protection hidden="1"/>
    </xf>
    <xf numFmtId="0" fontId="21" fillId="3" borderId="5" xfId="0" applyFont="1" applyFill="1" applyBorder="1" applyAlignment="1" applyProtection="1">
      <alignment horizontal="center"/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549A69"/>
      <color rgb="FFEEBA10"/>
      <color rgb="FFEA9A2C"/>
      <color rgb="FF341171"/>
      <color rgb="FFEFE6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4850833002228"/>
          <c:y val="1.1458660401395971E-2"/>
          <c:w val="0.75890933119726678"/>
          <c:h val="0.80566653313267145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rgbClr val="EFE6B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86-4685-A82E-A8265C504B9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rgbClr val="EFE6B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86-4685-A82E-A8265C504B92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rgbClr val="EFE6B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86-4685-A82E-A8265C504B92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50">
                <a:solidFill>
                  <a:srgbClr val="EFE6B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A86-4685-A82E-A8265C504B9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rgbClr val="34117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86-4685-A82E-A8265C504B9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rgbClr val="34117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86-4685-A82E-A8265C504B9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rgbClr val="34117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86-4685-A82E-A8265C504B9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rgbClr val="34117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86-4685-A82E-A8265C504B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34117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DISC!$C$34:$C$37</c:f>
              <c:strCache>
                <c:ptCount val="4"/>
                <c:pt idx="0">
                  <c:v>D</c:v>
                </c:pt>
                <c:pt idx="1">
                  <c:v>I</c:v>
                </c:pt>
                <c:pt idx="2">
                  <c:v>S</c:v>
                </c:pt>
                <c:pt idx="3">
                  <c:v>C</c:v>
                </c:pt>
              </c:strCache>
            </c:strRef>
          </c:cat>
          <c:val>
            <c:numRef>
              <c:f>DISC!$I$34:$I$37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86-4685-A82E-A8265C504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5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rgbClr val="34117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44823</xdr:colOff>
      <xdr:row>9</xdr:row>
      <xdr:rowOff>172288</xdr:rowOff>
    </xdr:from>
    <xdr:to>
      <xdr:col>26</xdr:col>
      <xdr:colOff>526676</xdr:colOff>
      <xdr:row>24</xdr:row>
      <xdr:rowOff>145675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11F0ED1-C1B3-4B24-A174-0197FC98B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358589</xdr:colOff>
      <xdr:row>0</xdr:row>
      <xdr:rowOff>168091</xdr:rowOff>
    </xdr:from>
    <xdr:to>
      <xdr:col>27</xdr:col>
      <xdr:colOff>324972</xdr:colOff>
      <xdr:row>3</xdr:row>
      <xdr:rowOff>265974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D89EAD5-AC55-4994-B141-AD87AEF88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4889" y="168091"/>
          <a:ext cx="4824133" cy="10980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ISC%20en%20drijfveren\Excelbestanden\DISC-%20en%20Drijfverentest%202025_kopie.xlsx" TargetMode="External"/><Relationship Id="rId1" Type="http://schemas.openxmlformats.org/officeDocument/2006/relationships/externalLinkPath" Target="DISC-%20en%20Drijfverentest%202025_k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C"/>
      <sheetName val="Drijfveren"/>
    </sheetNames>
    <sheetDataSet>
      <sheetData sheetId="0">
        <row r="34">
          <cell r="C34" t="str">
            <v>D</v>
          </cell>
          <cell r="I34" t="e">
            <v>#VALUE!</v>
          </cell>
        </row>
        <row r="35">
          <cell r="C35" t="str">
            <v>I</v>
          </cell>
          <cell r="I35" t="e">
            <v>#VALUE!</v>
          </cell>
        </row>
        <row r="36">
          <cell r="C36" t="str">
            <v>S</v>
          </cell>
          <cell r="I36" t="e">
            <v>#VALUE!</v>
          </cell>
        </row>
        <row r="37">
          <cell r="C37" t="str">
            <v>C</v>
          </cell>
          <cell r="I37" t="e">
            <v>#VALUE!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430AD-0638-4492-8D74-9A4702235DF4}">
  <dimension ref="A1:BD41"/>
  <sheetViews>
    <sheetView showGridLines="0" showRowColHeaders="0" tabSelected="1" zoomScale="83" zoomScaleNormal="83" workbookViewId="0">
      <selection activeCell="C6" sqref="C6"/>
    </sheetView>
  </sheetViews>
  <sheetFormatPr defaultColWidth="9.140625" defaultRowHeight="26.25" x14ac:dyDescent="0.3"/>
  <cols>
    <col min="1" max="1" width="8.5703125" style="1" customWidth="1"/>
    <col min="2" max="2" width="23.7109375" style="2" customWidth="1"/>
    <col min="3" max="3" width="6" style="5" bestFit="1" customWidth="1"/>
    <col min="4" max="4" width="23.7109375" style="2" customWidth="1"/>
    <col min="5" max="5" width="6" style="2" bestFit="1" customWidth="1"/>
    <col min="6" max="6" width="23.7109375" style="2" customWidth="1"/>
    <col min="7" max="7" width="6" style="2" bestFit="1" customWidth="1"/>
    <col min="8" max="8" width="23.7109375" style="2" customWidth="1"/>
    <col min="9" max="9" width="6" style="5" customWidth="1"/>
    <col min="10" max="11" width="8.85546875" style="2" hidden="1" customWidth="1"/>
    <col min="12" max="12" width="4.28515625" style="3" hidden="1" customWidth="1"/>
    <col min="13" max="13" width="2.7109375" style="4" hidden="1" customWidth="1"/>
    <col min="14" max="14" width="2" style="2" hidden="1" customWidth="1"/>
    <col min="15" max="19" width="8.85546875" style="2" hidden="1" customWidth="1"/>
    <col min="20" max="20" width="8.85546875" style="2" customWidth="1"/>
    <col min="21" max="16384" width="9.140625" style="2"/>
  </cols>
  <sheetData>
    <row r="1" spans="1:56" x14ac:dyDescent="0.3">
      <c r="A1" s="30" t="s">
        <v>97</v>
      </c>
      <c r="B1" s="30"/>
      <c r="C1" s="30"/>
      <c r="D1" s="30"/>
      <c r="E1" s="30"/>
      <c r="F1" s="30"/>
      <c r="G1" s="30"/>
      <c r="H1" s="30"/>
      <c r="I1" s="30"/>
      <c r="J1" s="6"/>
      <c r="K1" s="6"/>
      <c r="L1" s="6"/>
      <c r="M1" s="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x14ac:dyDescent="0.3">
      <c r="A2" s="12"/>
      <c r="B2" s="13"/>
      <c r="C2" s="14"/>
      <c r="D2" s="13"/>
      <c r="E2" s="13"/>
      <c r="F2" s="13"/>
      <c r="G2" s="13"/>
      <c r="H2" s="13"/>
      <c r="I2" s="14"/>
      <c r="J2" s="6"/>
      <c r="K2" s="6"/>
      <c r="L2" s="6"/>
      <c r="M2" s="7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x14ac:dyDescent="0.3">
      <c r="A3" s="30" t="s">
        <v>84</v>
      </c>
      <c r="B3" s="30"/>
      <c r="C3" s="30"/>
      <c r="D3" s="30"/>
      <c r="E3" s="30"/>
      <c r="F3" s="30"/>
      <c r="G3" s="30"/>
      <c r="H3" s="30"/>
      <c r="I3" s="30"/>
      <c r="J3" s="6"/>
      <c r="K3" s="6"/>
      <c r="L3" s="6"/>
      <c r="M3" s="7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60" customHeight="1" x14ac:dyDescent="0.3">
      <c r="A4" s="36" t="s">
        <v>98</v>
      </c>
      <c r="B4" s="35"/>
      <c r="C4" s="35"/>
      <c r="D4" s="35"/>
      <c r="E4" s="35"/>
      <c r="F4" s="35"/>
      <c r="G4" s="35"/>
      <c r="H4" s="35"/>
      <c r="I4" s="35"/>
      <c r="J4" s="6"/>
      <c r="K4" s="6"/>
      <c r="L4" s="6"/>
      <c r="M4" s="7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23.25" x14ac:dyDescent="0.35">
      <c r="A5" s="32" t="s">
        <v>76</v>
      </c>
      <c r="B5" s="33">
        <v>1</v>
      </c>
      <c r="C5" s="34"/>
      <c r="D5" s="33">
        <v>2</v>
      </c>
      <c r="E5" s="34"/>
      <c r="F5" s="33">
        <v>3</v>
      </c>
      <c r="G5" s="34"/>
      <c r="H5" s="33">
        <v>4</v>
      </c>
      <c r="I5" s="34"/>
      <c r="J5" s="6"/>
      <c r="K5" s="6"/>
      <c r="L5" s="6" t="s">
        <v>79</v>
      </c>
      <c r="M5" s="7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23.25" x14ac:dyDescent="0.35">
      <c r="A6" s="32"/>
      <c r="B6" s="29" t="s">
        <v>24</v>
      </c>
      <c r="C6" s="15"/>
      <c r="D6" s="29" t="s">
        <v>3</v>
      </c>
      <c r="E6" s="16"/>
      <c r="F6" s="29" t="s">
        <v>29</v>
      </c>
      <c r="G6" s="16"/>
      <c r="H6" s="29" t="s">
        <v>11</v>
      </c>
      <c r="I6" s="17"/>
      <c r="J6" s="6">
        <f>COUNTBLANK(C6:C15)</f>
        <v>10</v>
      </c>
      <c r="K6" s="6"/>
      <c r="L6" s="6" t="s">
        <v>78</v>
      </c>
      <c r="M6" s="7"/>
      <c r="N6" s="6"/>
      <c r="O6" s="6">
        <f>IF(C6="ja",1,0)</f>
        <v>0</v>
      </c>
      <c r="P6" s="6">
        <f>IF(E6="ja",1,0)</f>
        <v>0</v>
      </c>
      <c r="Q6" s="6">
        <f>IF(G6="ja",1,0)</f>
        <v>0</v>
      </c>
      <c r="R6" s="6">
        <f>IF(I6="ja",1,0)</f>
        <v>0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23.25" x14ac:dyDescent="0.35">
      <c r="A7" s="32"/>
      <c r="B7" s="29" t="s">
        <v>19</v>
      </c>
      <c r="C7" s="15"/>
      <c r="D7" s="29" t="s">
        <v>7</v>
      </c>
      <c r="E7" s="16"/>
      <c r="F7" s="29" t="s">
        <v>30</v>
      </c>
      <c r="G7" s="16"/>
      <c r="H7" s="29" t="s">
        <v>17</v>
      </c>
      <c r="I7" s="17"/>
      <c r="J7" s="6">
        <f>COUNTBLANK(E6:E15)</f>
        <v>10</v>
      </c>
      <c r="K7" s="6"/>
      <c r="L7" s="6"/>
      <c r="M7" s="7"/>
      <c r="N7" s="6"/>
      <c r="O7" s="6">
        <f t="shared" ref="O7:O15" si="0">IF(C7="ja",1,0)</f>
        <v>0</v>
      </c>
      <c r="P7" s="6">
        <f t="shared" ref="P7:P15" si="1">IF(E7="ja",1,0)</f>
        <v>0</v>
      </c>
      <c r="Q7" s="6">
        <f t="shared" ref="Q7:Q15" si="2">IF(G7="ja",1,0)</f>
        <v>0</v>
      </c>
      <c r="R7" s="6">
        <f t="shared" ref="R7:R15" si="3">IF(I7="ja",1,0)</f>
        <v>0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23.25" x14ac:dyDescent="0.35">
      <c r="A8" s="32"/>
      <c r="B8" s="29" t="s">
        <v>25</v>
      </c>
      <c r="C8" s="15"/>
      <c r="D8" s="29" t="s">
        <v>0</v>
      </c>
      <c r="E8" s="16"/>
      <c r="F8" s="29" t="s">
        <v>36</v>
      </c>
      <c r="G8" s="16"/>
      <c r="H8" s="29" t="s">
        <v>15</v>
      </c>
      <c r="I8" s="17"/>
      <c r="J8" s="6">
        <f>COUNTBLANK(G6:G15)</f>
        <v>10</v>
      </c>
      <c r="K8" s="6"/>
      <c r="L8" s="6"/>
      <c r="M8" s="7"/>
      <c r="N8" s="6"/>
      <c r="O8" s="6">
        <f t="shared" si="0"/>
        <v>0</v>
      </c>
      <c r="P8" s="6">
        <f t="shared" si="1"/>
        <v>0</v>
      </c>
      <c r="Q8" s="6">
        <f t="shared" si="2"/>
        <v>0</v>
      </c>
      <c r="R8" s="6">
        <f t="shared" si="3"/>
        <v>0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23.25" x14ac:dyDescent="0.35">
      <c r="A9" s="32"/>
      <c r="B9" s="29" t="s">
        <v>23</v>
      </c>
      <c r="C9" s="15"/>
      <c r="D9" s="29" t="s">
        <v>9</v>
      </c>
      <c r="E9" s="16"/>
      <c r="F9" s="29" t="s">
        <v>34</v>
      </c>
      <c r="G9" s="16"/>
      <c r="H9" s="29" t="s">
        <v>12</v>
      </c>
      <c r="I9" s="17"/>
      <c r="J9" s="6">
        <f>COUNTBLANK(I6:I15)</f>
        <v>10</v>
      </c>
      <c r="K9" s="6"/>
      <c r="L9" s="6"/>
      <c r="M9" s="7"/>
      <c r="N9" s="6"/>
      <c r="O9" s="6">
        <f t="shared" si="0"/>
        <v>0</v>
      </c>
      <c r="P9" s="6">
        <f t="shared" si="1"/>
        <v>0</v>
      </c>
      <c r="Q9" s="6">
        <f t="shared" si="2"/>
        <v>0</v>
      </c>
      <c r="R9" s="6">
        <f t="shared" si="3"/>
        <v>0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23.25" x14ac:dyDescent="0.35">
      <c r="A10" s="32"/>
      <c r="B10" s="29" t="s">
        <v>94</v>
      </c>
      <c r="C10" s="15"/>
      <c r="D10" s="29" t="s">
        <v>8</v>
      </c>
      <c r="E10" s="16"/>
      <c r="F10" s="29" t="s">
        <v>28</v>
      </c>
      <c r="G10" s="16"/>
      <c r="H10" s="29" t="s">
        <v>13</v>
      </c>
      <c r="I10" s="17"/>
      <c r="J10" s="6"/>
      <c r="K10" s="6"/>
      <c r="L10" s="6"/>
      <c r="M10" s="7"/>
      <c r="N10" s="6"/>
      <c r="O10" s="6">
        <f t="shared" si="0"/>
        <v>0</v>
      </c>
      <c r="P10" s="6">
        <f t="shared" si="1"/>
        <v>0</v>
      </c>
      <c r="Q10" s="6">
        <f t="shared" si="2"/>
        <v>0</v>
      </c>
      <c r="R10" s="6">
        <f t="shared" si="3"/>
        <v>0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23.25" x14ac:dyDescent="0.35">
      <c r="A11" s="32"/>
      <c r="B11" s="29" t="s">
        <v>27</v>
      </c>
      <c r="C11" s="15"/>
      <c r="D11" s="29" t="s">
        <v>4</v>
      </c>
      <c r="E11" s="16"/>
      <c r="F11" s="29" t="s">
        <v>35</v>
      </c>
      <c r="G11" s="16"/>
      <c r="H11" s="29" t="s">
        <v>14</v>
      </c>
      <c r="I11" s="17"/>
      <c r="J11" s="6"/>
      <c r="K11" s="6"/>
      <c r="L11" s="6"/>
      <c r="M11" s="7"/>
      <c r="N11" s="6"/>
      <c r="O11" s="6">
        <f t="shared" si="0"/>
        <v>0</v>
      </c>
      <c r="P11" s="6">
        <f t="shared" si="1"/>
        <v>0</v>
      </c>
      <c r="Q11" s="6">
        <f t="shared" si="2"/>
        <v>0</v>
      </c>
      <c r="R11" s="6">
        <f t="shared" si="3"/>
        <v>0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23.25" x14ac:dyDescent="0.35">
      <c r="A12" s="32"/>
      <c r="B12" s="29" t="s">
        <v>26</v>
      </c>
      <c r="C12" s="15"/>
      <c r="D12" s="29" t="s">
        <v>5</v>
      </c>
      <c r="E12" s="16"/>
      <c r="F12" s="29" t="s">
        <v>32</v>
      </c>
      <c r="G12" s="16"/>
      <c r="H12" s="29" t="s">
        <v>18</v>
      </c>
      <c r="I12" s="17"/>
      <c r="J12" s="6"/>
      <c r="K12" s="6"/>
      <c r="L12" s="6"/>
      <c r="M12" s="7"/>
      <c r="N12" s="6"/>
      <c r="O12" s="6">
        <f t="shared" si="0"/>
        <v>0</v>
      </c>
      <c r="P12" s="6">
        <f t="shared" si="1"/>
        <v>0</v>
      </c>
      <c r="Q12" s="6">
        <f t="shared" si="2"/>
        <v>0</v>
      </c>
      <c r="R12" s="6">
        <f t="shared" si="3"/>
        <v>0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23.25" x14ac:dyDescent="0.35">
      <c r="A13" s="32"/>
      <c r="B13" s="29" t="s">
        <v>22</v>
      </c>
      <c r="C13" s="15"/>
      <c r="D13" s="29" t="s">
        <v>1</v>
      </c>
      <c r="E13" s="16"/>
      <c r="F13" s="29" t="s">
        <v>33</v>
      </c>
      <c r="G13" s="16"/>
      <c r="H13" s="29" t="s">
        <v>95</v>
      </c>
      <c r="I13" s="17"/>
      <c r="J13" s="6"/>
      <c r="K13" s="6"/>
      <c r="L13" s="6"/>
      <c r="M13" s="7"/>
      <c r="N13" s="6"/>
      <c r="O13" s="6">
        <f t="shared" si="0"/>
        <v>0</v>
      </c>
      <c r="P13" s="6">
        <f>IF(E13="ja",1,0)</f>
        <v>0</v>
      </c>
      <c r="Q13" s="6">
        <f t="shared" si="2"/>
        <v>0</v>
      </c>
      <c r="R13" s="6">
        <f t="shared" si="3"/>
        <v>0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23.25" x14ac:dyDescent="0.35">
      <c r="A14" s="32"/>
      <c r="B14" s="29" t="s">
        <v>20</v>
      </c>
      <c r="C14" s="15"/>
      <c r="D14" s="29" t="s">
        <v>6</v>
      </c>
      <c r="E14" s="16"/>
      <c r="F14" s="29" t="s">
        <v>37</v>
      </c>
      <c r="G14" s="16"/>
      <c r="H14" s="29" t="s">
        <v>16</v>
      </c>
      <c r="I14" s="17"/>
      <c r="J14" s="6"/>
      <c r="K14" s="6"/>
      <c r="L14" s="6"/>
      <c r="M14" s="7"/>
      <c r="N14" s="6"/>
      <c r="O14" s="6">
        <f t="shared" si="0"/>
        <v>0</v>
      </c>
      <c r="P14" s="6">
        <f t="shared" si="1"/>
        <v>0</v>
      </c>
      <c r="Q14" s="6">
        <f t="shared" si="2"/>
        <v>0</v>
      </c>
      <c r="R14" s="6">
        <f t="shared" si="3"/>
        <v>0</v>
      </c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23.25" x14ac:dyDescent="0.35">
      <c r="A15" s="32"/>
      <c r="B15" s="29" t="s">
        <v>21</v>
      </c>
      <c r="C15" s="15"/>
      <c r="D15" s="29" t="s">
        <v>2</v>
      </c>
      <c r="E15" s="16"/>
      <c r="F15" s="29" t="s">
        <v>31</v>
      </c>
      <c r="G15" s="16"/>
      <c r="H15" s="29" t="s">
        <v>10</v>
      </c>
      <c r="I15" s="17"/>
      <c r="J15" s="6">
        <f>SUM(J6:J9)</f>
        <v>40</v>
      </c>
      <c r="K15" s="6"/>
      <c r="L15" s="6"/>
      <c r="M15" s="7"/>
      <c r="N15" s="6"/>
      <c r="O15" s="6">
        <f t="shared" si="0"/>
        <v>0</v>
      </c>
      <c r="P15" s="6">
        <f t="shared" si="1"/>
        <v>0</v>
      </c>
      <c r="Q15" s="6">
        <f t="shared" si="2"/>
        <v>0</v>
      </c>
      <c r="R15" s="6">
        <f t="shared" si="3"/>
        <v>0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8.75" x14ac:dyDescent="0.3">
      <c r="A16" s="37" t="str">
        <f>IF(J15&gt;0,"Nog niet alle vragen in deze tabel zijn beantwoord","")</f>
        <v>Nog niet alle vragen in deze tabel zijn beantwoord</v>
      </c>
      <c r="B16" s="37"/>
      <c r="C16" s="37"/>
      <c r="D16" s="37"/>
      <c r="E16" s="38"/>
      <c r="F16" s="39" t="str">
        <f>IF(J15=0,"Alle vragen in deze tabel zijn beantwoord","")</f>
        <v/>
      </c>
      <c r="G16" s="39"/>
      <c r="H16" s="39"/>
      <c r="I16" s="38"/>
      <c r="J16" s="6"/>
      <c r="K16" s="6"/>
      <c r="L16" s="6"/>
      <c r="M16" s="7"/>
      <c r="N16" s="6"/>
      <c r="O16" s="11">
        <f>SUM(O6:O15)</f>
        <v>0</v>
      </c>
      <c r="P16" s="11">
        <f t="shared" ref="P16:R16" si="4">SUM(P6:P15)</f>
        <v>0</v>
      </c>
      <c r="Q16" s="11">
        <f t="shared" si="4"/>
        <v>0</v>
      </c>
      <c r="R16" s="11">
        <f t="shared" si="4"/>
        <v>0</v>
      </c>
      <c r="S16" s="11">
        <f>SUM(O16:R16)</f>
        <v>0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56" x14ac:dyDescent="0.3">
      <c r="A17" s="30" t="s">
        <v>85</v>
      </c>
      <c r="B17" s="30"/>
      <c r="C17" s="30"/>
      <c r="D17" s="30"/>
      <c r="E17" s="30"/>
      <c r="F17" s="30"/>
      <c r="G17" s="30"/>
      <c r="H17" s="30"/>
      <c r="I17" s="30"/>
      <c r="J17" s="6"/>
      <c r="K17" s="6"/>
      <c r="L17" s="6"/>
      <c r="M17" s="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56" ht="23.25" x14ac:dyDescent="0.35">
      <c r="A18" s="31" t="s">
        <v>77</v>
      </c>
      <c r="B18" s="33">
        <v>1</v>
      </c>
      <c r="C18" s="34"/>
      <c r="D18" s="33">
        <v>2</v>
      </c>
      <c r="E18" s="34"/>
      <c r="F18" s="33">
        <v>3</v>
      </c>
      <c r="G18" s="34"/>
      <c r="H18" s="33">
        <v>4</v>
      </c>
      <c r="I18" s="34"/>
      <c r="J18" s="6"/>
      <c r="K18" s="6"/>
      <c r="L18" s="6"/>
      <c r="M18" s="7"/>
      <c r="N18" s="6"/>
      <c r="O18" s="6">
        <f>IF(C18="nee",1,0)</f>
        <v>0</v>
      </c>
      <c r="P18" s="6">
        <f>IF(E18="nee",1,0)</f>
        <v>0</v>
      </c>
      <c r="Q18" s="6">
        <f>IF(G18="nee",1,0)</f>
        <v>0</v>
      </c>
      <c r="R18" s="6">
        <f>IF(I18="nee",1,0)</f>
        <v>0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6" ht="23.25" x14ac:dyDescent="0.35">
      <c r="A19" s="31"/>
      <c r="B19" s="29" t="s">
        <v>48</v>
      </c>
      <c r="C19" s="15"/>
      <c r="D19" s="29" t="s">
        <v>65</v>
      </c>
      <c r="E19" s="16"/>
      <c r="F19" s="29" t="s">
        <v>54</v>
      </c>
      <c r="G19" s="16"/>
      <c r="H19" s="29" t="s">
        <v>71</v>
      </c>
      <c r="I19" s="17"/>
      <c r="J19" s="6">
        <f>COUNTBLANK(C19:C28)</f>
        <v>10</v>
      </c>
      <c r="K19" s="6"/>
      <c r="L19" s="6"/>
      <c r="M19" s="7"/>
      <c r="N19" s="6"/>
      <c r="O19" s="6">
        <f t="shared" ref="O19:O28" si="5">IF(C19="nee",1,0)</f>
        <v>0</v>
      </c>
      <c r="P19" s="6">
        <f t="shared" ref="P19:P28" si="6">IF(E19="nee",1,0)</f>
        <v>0</v>
      </c>
      <c r="Q19" s="6">
        <f t="shared" ref="Q19:Q28" si="7">IF(G19="nee",1,0)</f>
        <v>0</v>
      </c>
      <c r="R19" s="6">
        <f t="shared" ref="R19:R28" si="8">IF(I19="nee",1,0)</f>
        <v>0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56" ht="23.25" x14ac:dyDescent="0.35">
      <c r="A20" s="31"/>
      <c r="B20" s="29" t="s">
        <v>43</v>
      </c>
      <c r="C20" s="15"/>
      <c r="D20" s="29" t="s">
        <v>64</v>
      </c>
      <c r="E20" s="16"/>
      <c r="F20" s="29" t="s">
        <v>58</v>
      </c>
      <c r="G20" s="16"/>
      <c r="H20" s="29" t="s">
        <v>69</v>
      </c>
      <c r="I20" s="17"/>
      <c r="J20" s="6">
        <f>COUNTBLANK(E19:E28)</f>
        <v>10</v>
      </c>
      <c r="K20" s="6"/>
      <c r="L20" s="6"/>
      <c r="M20" s="7"/>
      <c r="N20" s="6"/>
      <c r="O20" s="6">
        <f t="shared" si="5"/>
        <v>0</v>
      </c>
      <c r="P20" s="6">
        <f t="shared" si="6"/>
        <v>0</v>
      </c>
      <c r="Q20" s="6">
        <f t="shared" si="7"/>
        <v>0</v>
      </c>
      <c r="R20" s="6">
        <f t="shared" si="8"/>
        <v>0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56" ht="23.25" x14ac:dyDescent="0.35">
      <c r="A21" s="31"/>
      <c r="B21" s="29" t="s">
        <v>42</v>
      </c>
      <c r="C21" s="15"/>
      <c r="D21" s="29" t="s">
        <v>59</v>
      </c>
      <c r="E21" s="16"/>
      <c r="F21" s="29" t="s">
        <v>55</v>
      </c>
      <c r="G21" s="16"/>
      <c r="H21" s="29" t="s">
        <v>41</v>
      </c>
      <c r="I21" s="17"/>
      <c r="J21" s="6">
        <f>COUNTBLANK(G19:G28)</f>
        <v>10</v>
      </c>
      <c r="K21" s="6"/>
      <c r="L21" s="6"/>
      <c r="M21" s="7"/>
      <c r="N21" s="6"/>
      <c r="O21" s="6">
        <f t="shared" si="5"/>
        <v>0</v>
      </c>
      <c r="P21" s="6">
        <f t="shared" si="6"/>
        <v>0</v>
      </c>
      <c r="Q21" s="6">
        <f t="shared" si="7"/>
        <v>0</v>
      </c>
      <c r="R21" s="6">
        <f t="shared" si="8"/>
        <v>0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56" ht="23.25" x14ac:dyDescent="0.35">
      <c r="A22" s="31"/>
      <c r="B22" s="29" t="s">
        <v>44</v>
      </c>
      <c r="C22" s="15"/>
      <c r="D22" s="29" t="s">
        <v>63</v>
      </c>
      <c r="E22" s="16"/>
      <c r="F22" s="29" t="s">
        <v>51</v>
      </c>
      <c r="G22" s="16"/>
      <c r="H22" s="29" t="s">
        <v>67</v>
      </c>
      <c r="I22" s="17"/>
      <c r="J22" s="6">
        <f>COUNTBLANK(I19:I28)</f>
        <v>10</v>
      </c>
      <c r="K22" s="6"/>
      <c r="L22" s="6"/>
      <c r="M22" s="7"/>
      <c r="N22" s="6"/>
      <c r="O22" s="6">
        <f t="shared" si="5"/>
        <v>0</v>
      </c>
      <c r="P22" s="6">
        <f t="shared" si="6"/>
        <v>0</v>
      </c>
      <c r="Q22" s="6">
        <f t="shared" si="7"/>
        <v>0</v>
      </c>
      <c r="R22" s="6">
        <f t="shared" si="8"/>
        <v>0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56" ht="23.25" x14ac:dyDescent="0.35">
      <c r="A23" s="31"/>
      <c r="B23" s="29" t="s">
        <v>49</v>
      </c>
      <c r="C23" s="15"/>
      <c r="D23" s="29" t="s">
        <v>40</v>
      </c>
      <c r="E23" s="16"/>
      <c r="F23" s="29" t="s">
        <v>52</v>
      </c>
      <c r="G23" s="16"/>
      <c r="H23" s="29" t="s">
        <v>75</v>
      </c>
      <c r="I23" s="17"/>
      <c r="J23" s="6"/>
      <c r="K23" s="6"/>
      <c r="L23" s="6"/>
      <c r="M23" s="7"/>
      <c r="N23" s="6"/>
      <c r="O23" s="6">
        <f t="shared" si="5"/>
        <v>0</v>
      </c>
      <c r="P23" s="6">
        <f t="shared" si="6"/>
        <v>0</v>
      </c>
      <c r="Q23" s="6">
        <f t="shared" si="7"/>
        <v>0</v>
      </c>
      <c r="R23" s="6">
        <f t="shared" si="8"/>
        <v>0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56" ht="23.25" x14ac:dyDescent="0.35">
      <c r="A24" s="31"/>
      <c r="B24" s="29" t="s">
        <v>45</v>
      </c>
      <c r="C24" s="15"/>
      <c r="D24" s="29" t="s">
        <v>66</v>
      </c>
      <c r="E24" s="16"/>
      <c r="F24" s="29" t="s">
        <v>57</v>
      </c>
      <c r="G24" s="16"/>
      <c r="H24" s="29" t="s">
        <v>72</v>
      </c>
      <c r="I24" s="17"/>
      <c r="J24" s="6"/>
      <c r="K24" s="6"/>
      <c r="L24" s="6"/>
      <c r="M24" s="7"/>
      <c r="N24" s="6"/>
      <c r="O24" s="6">
        <f t="shared" si="5"/>
        <v>0</v>
      </c>
      <c r="P24" s="6">
        <f t="shared" si="6"/>
        <v>0</v>
      </c>
      <c r="Q24" s="6">
        <f t="shared" si="7"/>
        <v>0</v>
      </c>
      <c r="R24" s="6">
        <f t="shared" si="8"/>
        <v>0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56" ht="23.25" x14ac:dyDescent="0.35">
      <c r="A25" s="31"/>
      <c r="B25" s="29" t="s">
        <v>50</v>
      </c>
      <c r="C25" s="15"/>
      <c r="D25" s="29" t="s">
        <v>60</v>
      </c>
      <c r="E25" s="16"/>
      <c r="F25" s="29" t="s">
        <v>56</v>
      </c>
      <c r="G25" s="16"/>
      <c r="H25" s="29" t="s">
        <v>73</v>
      </c>
      <c r="I25" s="17"/>
      <c r="J25" s="6"/>
      <c r="K25" s="6"/>
      <c r="L25" s="6"/>
      <c r="M25" s="7"/>
      <c r="N25" s="6"/>
      <c r="O25" s="6">
        <f t="shared" si="5"/>
        <v>0</v>
      </c>
      <c r="P25" s="6">
        <f t="shared" si="6"/>
        <v>0</v>
      </c>
      <c r="Q25" s="6">
        <f t="shared" si="7"/>
        <v>0</v>
      </c>
      <c r="R25" s="6">
        <f t="shared" si="8"/>
        <v>0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56" ht="23.25" x14ac:dyDescent="0.35">
      <c r="A26" s="31"/>
      <c r="B26" s="29" t="s">
        <v>38</v>
      </c>
      <c r="C26" s="15"/>
      <c r="D26" s="29" t="s">
        <v>61</v>
      </c>
      <c r="E26" s="16"/>
      <c r="F26" s="29" t="s">
        <v>53</v>
      </c>
      <c r="G26" s="16"/>
      <c r="H26" s="29" t="s">
        <v>68</v>
      </c>
      <c r="I26" s="17"/>
      <c r="J26" s="6"/>
      <c r="K26" s="6"/>
      <c r="L26" s="6"/>
      <c r="M26" s="7"/>
      <c r="N26" s="6"/>
      <c r="O26" s="6">
        <f t="shared" si="5"/>
        <v>0</v>
      </c>
      <c r="P26" s="6">
        <f t="shared" si="6"/>
        <v>0</v>
      </c>
      <c r="Q26" s="6">
        <f t="shared" si="7"/>
        <v>0</v>
      </c>
      <c r="R26" s="6">
        <f t="shared" si="8"/>
        <v>0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56" ht="23.25" x14ac:dyDescent="0.35">
      <c r="A27" s="31"/>
      <c r="B27" s="29" t="s">
        <v>47</v>
      </c>
      <c r="C27" s="15"/>
      <c r="D27" s="29" t="s">
        <v>53</v>
      </c>
      <c r="E27" s="16"/>
      <c r="F27" s="29" t="s">
        <v>39</v>
      </c>
      <c r="G27" s="16"/>
      <c r="H27" s="29" t="s">
        <v>74</v>
      </c>
      <c r="I27" s="17"/>
      <c r="J27" s="6"/>
      <c r="K27" s="6"/>
      <c r="L27" s="6"/>
      <c r="M27" s="7"/>
      <c r="N27" s="6"/>
      <c r="O27" s="6">
        <f t="shared" si="5"/>
        <v>0</v>
      </c>
      <c r="P27" s="6">
        <f t="shared" si="6"/>
        <v>0</v>
      </c>
      <c r="Q27" s="6">
        <f t="shared" si="7"/>
        <v>0</v>
      </c>
      <c r="R27" s="6">
        <f t="shared" si="8"/>
        <v>0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56" ht="23.25" x14ac:dyDescent="0.35">
      <c r="A28" s="31"/>
      <c r="B28" s="29" t="s">
        <v>46</v>
      </c>
      <c r="C28" s="15"/>
      <c r="D28" s="29" t="s">
        <v>62</v>
      </c>
      <c r="E28" s="16"/>
      <c r="F28" s="29" t="s">
        <v>31</v>
      </c>
      <c r="G28" s="16"/>
      <c r="H28" s="29" t="s">
        <v>70</v>
      </c>
      <c r="I28" s="17"/>
      <c r="J28" s="6">
        <f>SUM(J19:J22)</f>
        <v>40</v>
      </c>
      <c r="K28" s="6"/>
      <c r="L28" s="6"/>
      <c r="M28" s="7"/>
      <c r="N28" s="6"/>
      <c r="O28" s="6">
        <f t="shared" si="5"/>
        <v>0</v>
      </c>
      <c r="P28" s="6">
        <f t="shared" si="6"/>
        <v>0</v>
      </c>
      <c r="Q28" s="6">
        <f t="shared" si="7"/>
        <v>0</v>
      </c>
      <c r="R28" s="6">
        <f t="shared" si="8"/>
        <v>0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56" ht="18.75" x14ac:dyDescent="0.3">
      <c r="A29" s="37" t="str">
        <f>IF(J28&gt;0,"Nog niet alle vragen in deze tabel zijn beantwoord","")</f>
        <v>Nog niet alle vragen in deze tabel zijn beantwoord</v>
      </c>
      <c r="B29" s="37"/>
      <c r="C29" s="37"/>
      <c r="D29" s="37"/>
      <c r="E29" s="10"/>
      <c r="F29" s="39" t="str">
        <f>IF(J28=0,"Alle vragen in deze tabel zijn beantwoord","")</f>
        <v/>
      </c>
      <c r="G29" s="39"/>
      <c r="H29" s="39"/>
      <c r="I29" s="9"/>
      <c r="J29" s="6"/>
      <c r="K29" s="6"/>
      <c r="L29" s="6"/>
      <c r="M29" s="7"/>
      <c r="N29" s="6"/>
      <c r="O29" s="11">
        <f>SUM(O18:O28)</f>
        <v>0</v>
      </c>
      <c r="P29" s="11">
        <f t="shared" ref="P29:R29" si="9">SUM(P18:P28)</f>
        <v>0</v>
      </c>
      <c r="Q29" s="11">
        <f t="shared" si="9"/>
        <v>0</v>
      </c>
      <c r="R29" s="11">
        <f t="shared" si="9"/>
        <v>0</v>
      </c>
      <c r="S29" s="11">
        <f>SUM(O29:R29)</f>
        <v>0</v>
      </c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56" x14ac:dyDescent="0.3">
      <c r="A30" s="8"/>
      <c r="B30" s="18"/>
      <c r="C30" s="19"/>
      <c r="D30" s="18"/>
      <c r="E30" s="18"/>
      <c r="F30" s="18"/>
      <c r="G30" s="18"/>
      <c r="H30" s="18"/>
      <c r="I30" s="20"/>
      <c r="J30" s="21"/>
      <c r="K30" s="21"/>
      <c r="L30" s="21"/>
      <c r="M30" s="22"/>
      <c r="N30" s="21"/>
      <c r="O30" s="21"/>
      <c r="P30" s="21"/>
      <c r="Q30" s="21"/>
      <c r="R30" s="21"/>
      <c r="S30" s="23">
        <f>S29+S16</f>
        <v>0</v>
      </c>
      <c r="T30" s="21"/>
      <c r="U30" s="21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56" x14ac:dyDescent="0.3">
      <c r="A31" s="8"/>
      <c r="B31" s="18"/>
      <c r="C31" s="19"/>
      <c r="D31" s="18"/>
      <c r="E31" s="18"/>
      <c r="F31" s="18"/>
      <c r="G31" s="18"/>
      <c r="H31" s="18"/>
      <c r="I31" s="20"/>
      <c r="J31" s="21"/>
      <c r="K31" s="21"/>
      <c r="L31" s="21"/>
      <c r="M31" s="22"/>
      <c r="N31" s="21"/>
      <c r="O31" s="21"/>
      <c r="P31" s="21"/>
      <c r="Q31" s="21"/>
      <c r="R31" s="21"/>
      <c r="S31" s="21"/>
      <c r="T31" s="21"/>
      <c r="U31" s="21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3">
      <c r="A32" s="8"/>
      <c r="B32" s="21"/>
      <c r="C32" s="20"/>
      <c r="D32" s="21"/>
      <c r="E32" s="21"/>
      <c r="F32" s="21"/>
      <c r="G32" s="21"/>
      <c r="H32" s="21"/>
      <c r="I32" s="20">
        <f>SUM(H34:H37)</f>
        <v>0</v>
      </c>
      <c r="J32" s="21"/>
      <c r="K32" s="21"/>
      <c r="L32" s="21"/>
      <c r="M32" s="22"/>
      <c r="N32" s="21"/>
      <c r="O32" s="21"/>
      <c r="P32" s="21"/>
      <c r="Q32" s="21"/>
      <c r="R32" s="21"/>
      <c r="S32" s="21"/>
      <c r="T32" s="21"/>
      <c r="U32" s="21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pans="1:56" x14ac:dyDescent="0.4">
      <c r="A33" s="8"/>
      <c r="B33" s="21"/>
      <c r="C33" s="20"/>
      <c r="D33" s="21"/>
      <c r="E33" s="21"/>
      <c r="F33" s="21"/>
      <c r="G33" s="21"/>
      <c r="H33" s="24" t="s">
        <v>96</v>
      </c>
      <c r="I33" s="20"/>
      <c r="J33" s="21"/>
      <c r="K33" s="21"/>
      <c r="L33" s="21"/>
      <c r="M33" s="22"/>
      <c r="N33" s="21"/>
      <c r="O33" s="21"/>
      <c r="P33" s="21"/>
      <c r="Q33" s="21"/>
      <c r="R33" s="21"/>
      <c r="S33" s="21"/>
      <c r="T33" s="21"/>
      <c r="U33" s="21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pans="1:56" x14ac:dyDescent="0.4">
      <c r="A34" s="8"/>
      <c r="B34" s="21"/>
      <c r="C34" s="25" t="s">
        <v>80</v>
      </c>
      <c r="D34" s="26" t="s">
        <v>86</v>
      </c>
      <c r="E34" s="26"/>
      <c r="F34" s="26" t="s">
        <v>87</v>
      </c>
      <c r="G34" s="21"/>
      <c r="H34" s="27" t="str">
        <f>IF(S30&gt;0,O34,"")</f>
        <v/>
      </c>
      <c r="I34" s="28" t="e">
        <f>H34/I32</f>
        <v>#VALUE!</v>
      </c>
      <c r="J34" s="21"/>
      <c r="K34" s="21"/>
      <c r="L34" s="21"/>
      <c r="M34" s="22"/>
      <c r="N34" s="21"/>
      <c r="O34" s="21">
        <f>SUM(P16,Q29)</f>
        <v>0</v>
      </c>
      <c r="P34" s="21"/>
      <c r="Q34" s="21"/>
      <c r="R34" s="21"/>
      <c r="S34" s="21"/>
      <c r="T34" s="21"/>
      <c r="U34" s="21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pans="1:56" x14ac:dyDescent="0.4">
      <c r="A35" s="8"/>
      <c r="B35" s="21"/>
      <c r="C35" s="25" t="s">
        <v>81</v>
      </c>
      <c r="D35" s="26" t="s">
        <v>88</v>
      </c>
      <c r="E35" s="26"/>
      <c r="F35" s="26" t="s">
        <v>89</v>
      </c>
      <c r="G35" s="21"/>
      <c r="H35" s="27" t="str">
        <f>IF(S30&gt;0,O35,"")</f>
        <v/>
      </c>
      <c r="I35" s="28" t="e">
        <f>H35/I32</f>
        <v>#VALUE!</v>
      </c>
      <c r="J35" s="21"/>
      <c r="K35" s="21"/>
      <c r="L35" s="21"/>
      <c r="M35" s="22"/>
      <c r="N35" s="21"/>
      <c r="O35" s="21">
        <f>SUM(R16,P29)</f>
        <v>0</v>
      </c>
      <c r="P35" s="21"/>
      <c r="Q35" s="21"/>
      <c r="R35" s="21"/>
      <c r="S35" s="21"/>
      <c r="T35" s="21"/>
      <c r="U35" s="21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pans="1:56" x14ac:dyDescent="0.4">
      <c r="A36" s="8"/>
      <c r="B36" s="21"/>
      <c r="C36" s="25" t="s">
        <v>82</v>
      </c>
      <c r="D36" s="26" t="s">
        <v>90</v>
      </c>
      <c r="E36" s="26"/>
      <c r="F36" s="26" t="s">
        <v>93</v>
      </c>
      <c r="G36" s="21"/>
      <c r="H36" s="27" t="str">
        <f>IF(S30&gt;0,O36,"")</f>
        <v/>
      </c>
      <c r="I36" s="28" t="e">
        <f>H36/I32</f>
        <v>#VALUE!</v>
      </c>
      <c r="J36" s="21"/>
      <c r="K36" s="21"/>
      <c r="L36" s="21"/>
      <c r="M36" s="22"/>
      <c r="N36" s="21"/>
      <c r="O36" s="21">
        <f>SUM(O16,R29)</f>
        <v>0</v>
      </c>
      <c r="P36" s="21"/>
      <c r="Q36" s="21"/>
      <c r="R36" s="21"/>
      <c r="S36" s="21"/>
      <c r="T36" s="21"/>
      <c r="U36" s="21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56" x14ac:dyDescent="0.4">
      <c r="A37" s="8"/>
      <c r="B37" s="21"/>
      <c r="C37" s="25" t="s">
        <v>83</v>
      </c>
      <c r="D37" s="26" t="s">
        <v>91</v>
      </c>
      <c r="E37" s="26"/>
      <c r="F37" s="26" t="s">
        <v>92</v>
      </c>
      <c r="G37" s="21"/>
      <c r="H37" s="27" t="str">
        <f>IF(S30&gt;0,O37,"")</f>
        <v/>
      </c>
      <c r="I37" s="28" t="e">
        <f>H37/I32</f>
        <v>#VALUE!</v>
      </c>
      <c r="J37" s="21"/>
      <c r="K37" s="21"/>
      <c r="L37" s="21"/>
      <c r="M37" s="22"/>
      <c r="N37" s="21"/>
      <c r="O37" s="21">
        <f>SUM(Q16,O29)</f>
        <v>0</v>
      </c>
      <c r="P37" s="21"/>
      <c r="Q37" s="21"/>
      <c r="R37" s="21"/>
      <c r="S37" s="21"/>
      <c r="T37" s="21"/>
      <c r="U37" s="21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pans="1:56" x14ac:dyDescent="0.3">
      <c r="A38" s="8"/>
      <c r="B38" s="21"/>
      <c r="C38" s="20"/>
      <c r="D38" s="21"/>
      <c r="E38" s="21"/>
      <c r="F38" s="21"/>
      <c r="G38" s="21"/>
      <c r="H38" s="21"/>
      <c r="I38" s="20"/>
      <c r="J38" s="21"/>
      <c r="K38" s="21"/>
      <c r="L38" s="21"/>
      <c r="M38" s="22"/>
      <c r="N38" s="21"/>
      <c r="O38" s="21"/>
      <c r="P38" s="21"/>
      <c r="Q38" s="21"/>
      <c r="R38" s="21"/>
      <c r="S38" s="21"/>
      <c r="T38" s="21"/>
      <c r="U38" s="21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pans="1:56" x14ac:dyDescent="0.3">
      <c r="A39" s="8"/>
      <c r="B39" s="6"/>
      <c r="C39" s="9"/>
      <c r="D39" s="6"/>
      <c r="E39" s="6"/>
      <c r="F39" s="6"/>
      <c r="G39" s="6"/>
      <c r="H39" s="6"/>
      <c r="I39" s="9"/>
      <c r="J39" s="6"/>
      <c r="K39" s="6"/>
      <c r="L39" s="6"/>
      <c r="M39" s="7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x14ac:dyDescent="0.3">
      <c r="A40" s="8"/>
      <c r="B40" s="6"/>
      <c r="C40" s="9"/>
      <c r="D40" s="6"/>
      <c r="E40" s="6"/>
      <c r="F40" s="6"/>
      <c r="G40" s="6"/>
      <c r="H40" s="6"/>
      <c r="I40" s="9"/>
      <c r="J40" s="6"/>
      <c r="K40" s="6"/>
      <c r="L40" s="6"/>
      <c r="M40" s="7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x14ac:dyDescent="0.3">
      <c r="A41" s="8"/>
      <c r="B41" s="6"/>
      <c r="C41" s="9"/>
      <c r="D41" s="6"/>
      <c r="E41" s="6"/>
      <c r="F41" s="6"/>
      <c r="G41" s="6"/>
      <c r="H41" s="6"/>
      <c r="I41" s="9"/>
      <c r="J41" s="6"/>
      <c r="K41" s="6"/>
      <c r="L41" s="6"/>
      <c r="M41" s="7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</sheetData>
  <sheetProtection algorithmName="SHA-512" hashValue="1dSSatiqyqGCCngcveVnnVPAtPOhaEZkaaLv8Xn4vLpJsjhlIOaQCc+DPR9QIBrF+CDkOI5lDXA/MTcxyamm5w==" saltValue="EsRUoZqwZ42tTqNJoogd4g==" spinCount="100000" sheet="1" selectLockedCells="1"/>
  <mergeCells count="18">
    <mergeCell ref="A29:D29"/>
    <mergeCell ref="F29:H29"/>
    <mergeCell ref="A16:D16"/>
    <mergeCell ref="F16:H16"/>
    <mergeCell ref="A17:I17"/>
    <mergeCell ref="A18:A28"/>
    <mergeCell ref="B18:C18"/>
    <mergeCell ref="D18:E18"/>
    <mergeCell ref="F18:G18"/>
    <mergeCell ref="H18:I18"/>
    <mergeCell ref="A1:I1"/>
    <mergeCell ref="A3:I3"/>
    <mergeCell ref="A4:I4"/>
    <mergeCell ref="A5:A15"/>
    <mergeCell ref="B5:C5"/>
    <mergeCell ref="D5:E5"/>
    <mergeCell ref="F5:G5"/>
    <mergeCell ref="H5:I5"/>
  </mergeCells>
  <dataValidations count="1">
    <dataValidation type="list" allowBlank="1" showInputMessage="1" showErrorMessage="1" sqref="C6:C15 E6:E15 I6:I15 E30:E31 C19:C28 E19:E28 C30:C31 I30:I31 G19:G28 I19:I28 G6:G15" xr:uid="{315751B9-D600-4CA1-BC99-E436CC990568}">
      <formula1>$L$4:$L$6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Lemaire</dc:creator>
  <cp:lastModifiedBy>Leo Lemaire</cp:lastModifiedBy>
  <cp:lastPrinted>2023-01-29T14:47:15Z</cp:lastPrinted>
  <dcterms:created xsi:type="dcterms:W3CDTF">2023-01-29T09:43:16Z</dcterms:created>
  <dcterms:modified xsi:type="dcterms:W3CDTF">2025-05-20T12:07:54Z</dcterms:modified>
</cp:coreProperties>
</file>